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 activeTab="1"/>
  </bookViews>
  <sheets>
    <sheet name="Приложение 2" sheetId="1" r:id="rId1"/>
    <sheet name="Приложение 3" sheetId="2" r:id="rId2"/>
  </sheets>
  <definedNames>
    <definedName name="_xlnm.Print_Area" localSheetId="0">'Приложение 2'!$A$1:$I$29</definedName>
    <definedName name="_xlnm.Print_Area" localSheetId="1">'Приложение 3'!$A$1:$I$29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2"/>
  <c r="F21"/>
  <c r="E24"/>
  <c r="E28"/>
  <c r="G27" i="1"/>
  <c r="F27"/>
  <c r="E27"/>
  <c r="F28" i="2" l="1"/>
  <c r="I27" i="1"/>
  <c r="H27"/>
  <c r="B28"/>
  <c r="C15"/>
  <c r="D28" i="2"/>
  <c r="B28" l="1"/>
  <c r="C28"/>
  <c r="I28"/>
  <c r="C28" i="1"/>
  <c r="D15"/>
  <c r="E15"/>
  <c r="F15"/>
  <c r="G15"/>
  <c r="H15"/>
  <c r="I15"/>
  <c r="H28" i="2" l="1"/>
  <c r="G28" i="1"/>
  <c r="G28" i="2"/>
  <c r="I28" i="1"/>
  <c r="H28"/>
  <c r="F28"/>
  <c r="E28"/>
  <c r="D28"/>
</calcChain>
</file>

<file path=xl/sharedStrings.xml><?xml version="1.0" encoding="utf-8"?>
<sst xmlns="http://schemas.openxmlformats.org/spreadsheetml/2006/main" count="67" uniqueCount="50">
  <si>
    <t>Показатель</t>
  </si>
  <si>
    <t>Плановый период</t>
  </si>
  <si>
    <t>Прогнозный период</t>
  </si>
  <si>
    <t>2021 год</t>
  </si>
  <si>
    <t>2022 год</t>
  </si>
  <si>
    <t xml:space="preserve">Прогноз </t>
  </si>
  <si>
    <t>основных параметров бюджета Губкинского городского округа</t>
  </si>
  <si>
    <t>на долгосрочный период</t>
  </si>
  <si>
    <t>1. Доходы, всего, в т.ч.:</t>
  </si>
  <si>
    <t>1.1. Налоговые доходы:</t>
  </si>
  <si>
    <t xml:space="preserve"> - налог на доходы физических лиц</t>
  </si>
  <si>
    <t xml:space="preserve"> - земельный налог</t>
  </si>
  <si>
    <t>1.2. Неналоговые доходы</t>
  </si>
  <si>
    <t xml:space="preserve"> - дотации</t>
  </si>
  <si>
    <t xml:space="preserve"> - субсидии</t>
  </si>
  <si>
    <t xml:space="preserve"> - субвенции</t>
  </si>
  <si>
    <t>2. Расходы, всего, в т.ч.:</t>
  </si>
  <si>
    <t>2.1. Процентные</t>
  </si>
  <si>
    <t>2.2. Непроцентные</t>
  </si>
  <si>
    <t>3. Дефицит (-)/профицит (+)</t>
  </si>
  <si>
    <t>4. Муниципальный долг Губкинского городского округа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</si>
  <si>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</si>
  <si>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</si>
  <si>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</si>
  <si>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</si>
  <si>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</si>
  <si>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</si>
  <si>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</si>
  <si>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</si>
  <si>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</si>
  <si>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</si>
  <si>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</si>
  <si>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муниципального долга</t>
  </si>
  <si>
    <t>к бюджетному прогнозу Губкинского</t>
  </si>
  <si>
    <t xml:space="preserve">городского округа на долгосрочный </t>
  </si>
  <si>
    <t>Всего расходов:</t>
  </si>
  <si>
    <t>ПРИЛОЖЕНИЕ № 2</t>
  </si>
  <si>
    <t>ПРИЛОЖЕНИЕ № 3</t>
  </si>
  <si>
    <t>(тыс. руб.)</t>
  </si>
  <si>
    <t>на долгосрочный период в соответствии с функциональной структурой расходов</t>
  </si>
  <si>
    <t>2024 год</t>
  </si>
  <si>
    <t>2025 год</t>
  </si>
  <si>
    <t>период до 2028 года</t>
  </si>
  <si>
    <t>2028 год</t>
  </si>
  <si>
    <t>2027 год</t>
  </si>
  <si>
    <t>2026 год</t>
  </si>
  <si>
    <t>Здравоохранение</t>
  </si>
  <si>
    <t xml:space="preserve"> -  налог, взимаемый в связи с применением упрощенной системы налогообложения</t>
  </si>
  <si>
    <t>2023 год оценка</t>
  </si>
  <si>
    <t>1.3. Безвозмездные поступления в т.ч.: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</si>
</sst>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6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6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/>
    </xf>
    <xf numFmtId="3" fontId="4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/>
    </xf>
    <xf numFmtId="3" fontId="3" fillId="0" borderId="6" xfId="1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vertical="top" wrapText="1"/>
    </xf>
    <xf numFmtId="3" fontId="3" fillId="0" borderId="6" xfId="0" applyNumberFormat="1" applyFont="1" applyFill="1" applyBorder="1" applyAlignment="1">
      <alignment horizontal="center" wrapText="1"/>
    </xf>
    <xf numFmtId="165" fontId="4" fillId="0" borderId="6" xfId="0" applyNumberFormat="1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opLeftCell="A5" zoomScaleNormal="100" workbookViewId="0">
      <selection activeCell="O24" sqref="O24"/>
    </sheetView>
  </sheetViews>
  <sheetFormatPr defaultRowHeight="15.75"/>
  <cols>
    <col min="1" max="1" width="44.85546875" style="1" customWidth="1"/>
    <col min="2" max="2" width="14.5703125" style="1" customWidth="1"/>
    <col min="3" max="9" width="13" style="3" customWidth="1"/>
    <col min="10" max="16384" width="9.140625" style="1"/>
  </cols>
  <sheetData>
    <row r="1" spans="1:9">
      <c r="G1" s="27" t="s">
        <v>36</v>
      </c>
      <c r="H1" s="27"/>
      <c r="I1" s="27"/>
    </row>
    <row r="2" spans="1:9">
      <c r="G2" s="27" t="s">
        <v>33</v>
      </c>
      <c r="H2" s="27"/>
      <c r="I2" s="27"/>
    </row>
    <row r="3" spans="1:9">
      <c r="G3" s="27" t="s">
        <v>34</v>
      </c>
      <c r="H3" s="27"/>
      <c r="I3" s="27"/>
    </row>
    <row r="4" spans="1:9">
      <c r="G4" s="27" t="s">
        <v>42</v>
      </c>
      <c r="H4" s="27"/>
      <c r="I4" s="27"/>
    </row>
    <row r="8" spans="1:9">
      <c r="A8" s="27" t="s">
        <v>5</v>
      </c>
      <c r="B8" s="27"/>
      <c r="C8" s="27"/>
      <c r="D8" s="27"/>
      <c r="E8" s="27"/>
      <c r="F8" s="27"/>
      <c r="G8" s="27"/>
      <c r="H8" s="27"/>
      <c r="I8" s="27"/>
    </row>
    <row r="9" spans="1:9">
      <c r="A9" s="27" t="s">
        <v>6</v>
      </c>
      <c r="B9" s="27"/>
      <c r="C9" s="27"/>
      <c r="D9" s="27"/>
      <c r="E9" s="27"/>
      <c r="F9" s="27"/>
      <c r="G9" s="27"/>
      <c r="H9" s="27"/>
      <c r="I9" s="27"/>
    </row>
    <row r="10" spans="1:9">
      <c r="A10" s="27" t="s">
        <v>7</v>
      </c>
      <c r="B10" s="27"/>
      <c r="C10" s="27"/>
      <c r="D10" s="27"/>
      <c r="E10" s="27"/>
      <c r="F10" s="27"/>
      <c r="G10" s="27"/>
      <c r="H10" s="27"/>
      <c r="I10" s="27"/>
    </row>
    <row r="11" spans="1:9">
      <c r="A11" s="9"/>
      <c r="B11" s="11"/>
      <c r="C11" s="9"/>
      <c r="D11" s="9"/>
      <c r="E11" s="9"/>
      <c r="F11" s="9"/>
      <c r="G11" s="9"/>
      <c r="H11" s="9"/>
      <c r="I11" s="9"/>
    </row>
    <row r="12" spans="1:9">
      <c r="I12" s="4" t="s">
        <v>38</v>
      </c>
    </row>
    <row r="13" spans="1:9">
      <c r="A13" s="28" t="s">
        <v>0</v>
      </c>
      <c r="B13" s="28" t="s">
        <v>3</v>
      </c>
      <c r="C13" s="28" t="s">
        <v>4</v>
      </c>
      <c r="D13" s="30" t="s">
        <v>48</v>
      </c>
      <c r="E13" s="32" t="s">
        <v>1</v>
      </c>
      <c r="F13" s="33"/>
      <c r="G13" s="34"/>
      <c r="H13" s="33" t="s">
        <v>2</v>
      </c>
      <c r="I13" s="34"/>
    </row>
    <row r="14" spans="1:9">
      <c r="A14" s="29"/>
      <c r="B14" s="35"/>
      <c r="C14" s="29"/>
      <c r="D14" s="31"/>
      <c r="E14" s="14" t="s">
        <v>40</v>
      </c>
      <c r="F14" s="14" t="s">
        <v>41</v>
      </c>
      <c r="G14" s="14" t="s">
        <v>45</v>
      </c>
      <c r="H14" s="14" t="s">
        <v>44</v>
      </c>
      <c r="I14" s="14" t="s">
        <v>43</v>
      </c>
    </row>
    <row r="15" spans="1:9">
      <c r="A15" s="15" t="s">
        <v>8</v>
      </c>
      <c r="B15" s="16">
        <v>6025514</v>
      </c>
      <c r="C15" s="13">
        <f t="shared" ref="C15:I15" si="0">C16+C20+C21</f>
        <v>6989465</v>
      </c>
      <c r="D15" s="13">
        <f t="shared" si="0"/>
        <v>6767236</v>
      </c>
      <c r="E15" s="17">
        <f t="shared" si="0"/>
        <v>6626574.5999999996</v>
      </c>
      <c r="F15" s="17">
        <f t="shared" si="0"/>
        <v>6999530.9000000004</v>
      </c>
      <c r="G15" s="17">
        <f t="shared" si="0"/>
        <v>5093548.0999999996</v>
      </c>
      <c r="H15" s="17">
        <f t="shared" si="0"/>
        <v>5311864</v>
      </c>
      <c r="I15" s="17">
        <f t="shared" si="0"/>
        <v>5511731</v>
      </c>
    </row>
    <row r="16" spans="1:9">
      <c r="A16" s="15" t="s">
        <v>9</v>
      </c>
      <c r="B16" s="16">
        <v>2178984</v>
      </c>
      <c r="C16" s="17">
        <v>2492924</v>
      </c>
      <c r="D16" s="13">
        <v>2610386</v>
      </c>
      <c r="E16" s="17">
        <v>2861321</v>
      </c>
      <c r="F16" s="18">
        <v>2976754</v>
      </c>
      <c r="G16" s="17">
        <v>2151171</v>
      </c>
      <c r="H16" s="17">
        <v>2200317</v>
      </c>
      <c r="I16" s="17">
        <v>2286222</v>
      </c>
    </row>
    <row r="17" spans="1:11">
      <c r="A17" s="15" t="s">
        <v>10</v>
      </c>
      <c r="B17" s="16">
        <v>1299179</v>
      </c>
      <c r="C17" s="17">
        <v>1476836</v>
      </c>
      <c r="D17" s="13">
        <v>1590591</v>
      </c>
      <c r="E17" s="17">
        <v>1854846</v>
      </c>
      <c r="F17" s="18">
        <v>1982830</v>
      </c>
      <c r="G17" s="17">
        <v>1145595</v>
      </c>
      <c r="H17" s="17">
        <v>1225787</v>
      </c>
      <c r="I17" s="17">
        <v>1311592</v>
      </c>
    </row>
    <row r="18" spans="1:11">
      <c r="A18" s="15" t="s">
        <v>11</v>
      </c>
      <c r="B18" s="16">
        <v>735659</v>
      </c>
      <c r="C18" s="17">
        <v>831761</v>
      </c>
      <c r="D18" s="13">
        <v>819014</v>
      </c>
      <c r="E18" s="17">
        <v>825850</v>
      </c>
      <c r="F18" s="18">
        <v>834108</v>
      </c>
      <c r="G18" s="17">
        <v>842449</v>
      </c>
      <c r="H18" s="17">
        <v>817600</v>
      </c>
      <c r="I18" s="17">
        <v>817600</v>
      </c>
    </row>
    <row r="19" spans="1:11" ht="36.75" customHeight="1">
      <c r="A19" s="19" t="s">
        <v>47</v>
      </c>
      <c r="B19" s="20">
        <v>0</v>
      </c>
      <c r="C19" s="17">
        <v>36955</v>
      </c>
      <c r="D19" s="13">
        <v>36654</v>
      </c>
      <c r="E19" s="17">
        <v>25883</v>
      </c>
      <c r="F19" s="18">
        <v>0</v>
      </c>
      <c r="G19" s="17">
        <v>0</v>
      </c>
      <c r="H19" s="17">
        <v>0</v>
      </c>
      <c r="I19" s="17">
        <v>0</v>
      </c>
    </row>
    <row r="20" spans="1:11">
      <c r="A20" s="15" t="s">
        <v>12</v>
      </c>
      <c r="B20" s="16">
        <v>809830</v>
      </c>
      <c r="C20" s="17">
        <v>632444</v>
      </c>
      <c r="D20" s="13">
        <v>368712</v>
      </c>
      <c r="E20" s="17">
        <v>285319</v>
      </c>
      <c r="F20" s="18">
        <v>283859</v>
      </c>
      <c r="G20" s="17">
        <v>281158</v>
      </c>
      <c r="H20" s="17">
        <v>287339</v>
      </c>
      <c r="I20" s="17">
        <v>288333</v>
      </c>
    </row>
    <row r="21" spans="1:11">
      <c r="A21" s="15" t="s">
        <v>49</v>
      </c>
      <c r="B21" s="16">
        <v>3036700</v>
      </c>
      <c r="C21" s="17">
        <v>3864097</v>
      </c>
      <c r="D21" s="17">
        <v>3788138</v>
      </c>
      <c r="E21" s="17">
        <v>3479934.6</v>
      </c>
      <c r="F21" s="18">
        <v>3738917.9</v>
      </c>
      <c r="G21" s="17">
        <v>2661219.1</v>
      </c>
      <c r="H21" s="17">
        <v>2824208</v>
      </c>
      <c r="I21" s="17">
        <v>2937176</v>
      </c>
    </row>
    <row r="22" spans="1:11">
      <c r="A22" s="15" t="s">
        <v>13</v>
      </c>
      <c r="B22" s="16">
        <v>106090</v>
      </c>
      <c r="C22" s="17">
        <v>208762</v>
      </c>
      <c r="D22" s="17">
        <v>99497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</row>
    <row r="23" spans="1:11">
      <c r="A23" s="15" t="s">
        <v>14</v>
      </c>
      <c r="B23" s="16">
        <v>542961</v>
      </c>
      <c r="C23" s="17">
        <v>994646</v>
      </c>
      <c r="D23" s="17">
        <v>698773</v>
      </c>
      <c r="E23" s="17">
        <v>275494.3</v>
      </c>
      <c r="F23" s="17">
        <v>1232618.3</v>
      </c>
      <c r="G23" s="17">
        <v>50677.4</v>
      </c>
      <c r="H23" s="17">
        <v>893743</v>
      </c>
      <c r="I23" s="17">
        <v>929493</v>
      </c>
    </row>
    <row r="24" spans="1:11">
      <c r="A24" s="15" t="s">
        <v>15</v>
      </c>
      <c r="B24" s="16">
        <v>2099945</v>
      </c>
      <c r="C24" s="17">
        <v>2249518</v>
      </c>
      <c r="D24" s="17">
        <v>2412010</v>
      </c>
      <c r="E24" s="17">
        <v>2429960.2999999998</v>
      </c>
      <c r="F24" s="17">
        <v>2506299.6</v>
      </c>
      <c r="G24" s="17">
        <v>2610541.7000000002</v>
      </c>
      <c r="H24" s="17">
        <v>1930465</v>
      </c>
      <c r="I24" s="17">
        <v>2007683</v>
      </c>
    </row>
    <row r="25" spans="1:11" s="24" customFormat="1">
      <c r="A25" s="15" t="s">
        <v>16</v>
      </c>
      <c r="B25" s="16">
        <v>5657646</v>
      </c>
      <c r="C25" s="17">
        <v>6718299</v>
      </c>
      <c r="D25" s="17">
        <v>7399156</v>
      </c>
      <c r="E25" s="21">
        <v>7244375</v>
      </c>
      <c r="F25" s="13">
        <v>7216531</v>
      </c>
      <c r="G25" s="13">
        <v>5278548</v>
      </c>
      <c r="H25" s="13">
        <v>5498864</v>
      </c>
      <c r="I25" s="13">
        <v>5702731</v>
      </c>
    </row>
    <row r="26" spans="1:11" s="24" customFormat="1">
      <c r="A26" s="15" t="s">
        <v>17</v>
      </c>
      <c r="B26" s="16">
        <v>0</v>
      </c>
      <c r="C26" s="22">
        <v>0</v>
      </c>
      <c r="D26" s="17">
        <v>0</v>
      </c>
      <c r="E26" s="13">
        <v>11360</v>
      </c>
      <c r="F26" s="13">
        <v>45753</v>
      </c>
      <c r="G26" s="13">
        <v>78767</v>
      </c>
      <c r="H26" s="13">
        <v>78767</v>
      </c>
      <c r="I26" s="13">
        <v>78767</v>
      </c>
    </row>
    <row r="27" spans="1:11" s="24" customFormat="1">
      <c r="A27" s="15" t="s">
        <v>18</v>
      </c>
      <c r="B27" s="16">
        <v>5657646</v>
      </c>
      <c r="C27" s="21">
        <v>6718299</v>
      </c>
      <c r="D27" s="13">
        <v>7399156</v>
      </c>
      <c r="E27" s="21">
        <f>E25-E26</f>
        <v>7233015</v>
      </c>
      <c r="F27" s="13">
        <f>F25-F26</f>
        <v>7170778</v>
      </c>
      <c r="G27" s="13">
        <f>G25-G26</f>
        <v>5199781</v>
      </c>
      <c r="H27" s="13">
        <f>H25-H26</f>
        <v>5420097</v>
      </c>
      <c r="I27" s="13">
        <f>I25-I26</f>
        <v>5623964</v>
      </c>
      <c r="J27" s="25"/>
      <c r="K27" s="25"/>
    </row>
    <row r="28" spans="1:11" s="24" customFormat="1">
      <c r="A28" s="15" t="s">
        <v>19</v>
      </c>
      <c r="B28" s="23">
        <f t="shared" ref="B28:I28" si="1">B15-B25</f>
        <v>367868</v>
      </c>
      <c r="C28" s="13">
        <f t="shared" si="1"/>
        <v>271166</v>
      </c>
      <c r="D28" s="13">
        <f t="shared" si="1"/>
        <v>-631920</v>
      </c>
      <c r="E28" s="13">
        <f t="shared" si="1"/>
        <v>-617800.40000000037</v>
      </c>
      <c r="F28" s="13">
        <f t="shared" si="1"/>
        <v>-217000.09999999963</v>
      </c>
      <c r="G28" s="13">
        <f t="shared" si="1"/>
        <v>-184999.90000000037</v>
      </c>
      <c r="H28" s="13">
        <f t="shared" si="1"/>
        <v>-187000</v>
      </c>
      <c r="I28" s="13">
        <f t="shared" si="1"/>
        <v>-191000</v>
      </c>
      <c r="J28" s="25"/>
      <c r="K28" s="25"/>
    </row>
    <row r="29" spans="1:11" s="24" customFormat="1" ht="31.5">
      <c r="A29" s="15" t="s">
        <v>20</v>
      </c>
      <c r="B29" s="16">
        <v>0</v>
      </c>
      <c r="C29" s="13">
        <v>0</v>
      </c>
      <c r="D29" s="13">
        <v>0</v>
      </c>
      <c r="E29" s="13">
        <v>213000</v>
      </c>
      <c r="F29" s="13">
        <v>430000</v>
      </c>
      <c r="G29" s="13">
        <v>615000</v>
      </c>
      <c r="H29" s="13">
        <v>615000</v>
      </c>
      <c r="I29" s="13">
        <v>615000</v>
      </c>
      <c r="J29" s="25"/>
      <c r="K29" s="25"/>
    </row>
    <row r="30" spans="1:11" s="24" customFormat="1">
      <c r="C30" s="26"/>
      <c r="D30" s="26"/>
      <c r="E30" s="26"/>
      <c r="F30" s="26"/>
      <c r="G30" s="26"/>
      <c r="H30" s="26"/>
      <c r="I30" s="26"/>
    </row>
    <row r="33" spans="1:7">
      <c r="A33" s="8"/>
      <c r="B33" s="8"/>
    </row>
    <row r="34" spans="1:7">
      <c r="A34" s="8"/>
      <c r="B34" s="8"/>
    </row>
    <row r="35" spans="1:7">
      <c r="A35" s="8"/>
      <c r="B35" s="8"/>
      <c r="G35" s="10"/>
    </row>
  </sheetData>
  <mergeCells count="13">
    <mergeCell ref="A9:I9"/>
    <mergeCell ref="A10:I10"/>
    <mergeCell ref="A13:A14"/>
    <mergeCell ref="C13:C14"/>
    <mergeCell ref="D13:D14"/>
    <mergeCell ref="E13:G13"/>
    <mergeCell ref="H13:I13"/>
    <mergeCell ref="B13:B14"/>
    <mergeCell ref="G1:I1"/>
    <mergeCell ref="G2:I2"/>
    <mergeCell ref="G3:I3"/>
    <mergeCell ref="G4:I4"/>
    <mergeCell ref="A8:I8"/>
  </mergeCells>
  <printOptions horizontalCentered="1" verticalCentered="1"/>
  <pageMargins left="0.51181102362204722" right="0.51181102362204722" top="1.2204724409448819" bottom="0.74803149606299213" header="0.31496062992125984" footer="0.31496062992125984"/>
  <pageSetup paperSize="9" scale="87" firstPageNumber="1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4"/>
  <sheetViews>
    <sheetView tabSelected="1" topLeftCell="A10" workbookViewId="0">
      <selection activeCell="H28" sqref="H28"/>
    </sheetView>
  </sheetViews>
  <sheetFormatPr defaultRowHeight="15.75"/>
  <cols>
    <col min="1" max="1" width="38.7109375" style="1" customWidth="1"/>
    <col min="2" max="9" width="13.140625" style="5" customWidth="1"/>
    <col min="10" max="16384" width="9.140625" style="1"/>
  </cols>
  <sheetData>
    <row r="1" spans="1:9">
      <c r="B1" s="7"/>
      <c r="C1" s="7"/>
      <c r="D1" s="7"/>
      <c r="E1" s="7"/>
      <c r="F1" s="27" t="s">
        <v>37</v>
      </c>
      <c r="G1" s="27"/>
      <c r="H1" s="27"/>
      <c r="I1" s="27"/>
    </row>
    <row r="2" spans="1:9">
      <c r="B2" s="7"/>
      <c r="C2" s="7"/>
      <c r="D2" s="7"/>
      <c r="E2" s="7"/>
      <c r="F2" s="27" t="s">
        <v>33</v>
      </c>
      <c r="G2" s="27"/>
      <c r="H2" s="27"/>
      <c r="I2" s="27"/>
    </row>
    <row r="3" spans="1:9">
      <c r="B3" s="7"/>
      <c r="C3" s="7"/>
      <c r="D3" s="7"/>
      <c r="E3" s="7"/>
      <c r="F3" s="27" t="s">
        <v>34</v>
      </c>
      <c r="G3" s="27"/>
      <c r="H3" s="27"/>
      <c r="I3" s="27"/>
    </row>
    <row r="4" spans="1:9">
      <c r="B4" s="7"/>
      <c r="C4" s="7"/>
      <c r="D4" s="7"/>
      <c r="E4" s="7"/>
      <c r="F4" s="27" t="s">
        <v>42</v>
      </c>
      <c r="G4" s="27"/>
      <c r="H4" s="27"/>
      <c r="I4" s="27"/>
    </row>
    <row r="5" spans="1:9">
      <c r="B5" s="7"/>
      <c r="C5" s="7"/>
      <c r="D5" s="7"/>
      <c r="E5" s="7"/>
      <c r="F5" s="7"/>
      <c r="G5" s="7"/>
      <c r="H5" s="7"/>
      <c r="I5" s="7"/>
    </row>
    <row r="6" spans="1:9">
      <c r="B6" s="7"/>
      <c r="C6" s="7"/>
      <c r="D6" s="7"/>
      <c r="E6" s="7"/>
      <c r="F6" s="7"/>
      <c r="G6" s="7"/>
      <c r="H6" s="7"/>
      <c r="I6" s="7"/>
    </row>
    <row r="8" spans="1:9">
      <c r="A8" s="27" t="s">
        <v>5</v>
      </c>
      <c r="B8" s="27"/>
      <c r="C8" s="27"/>
      <c r="D8" s="27"/>
      <c r="E8" s="27"/>
      <c r="F8" s="27"/>
      <c r="G8" s="27"/>
      <c r="H8" s="27"/>
      <c r="I8" s="27"/>
    </row>
    <row r="9" spans="1:9">
      <c r="A9" s="27" t="s">
        <v>6</v>
      </c>
      <c r="B9" s="27"/>
      <c r="C9" s="27"/>
      <c r="D9" s="27"/>
      <c r="E9" s="27"/>
      <c r="F9" s="27"/>
      <c r="G9" s="27"/>
      <c r="H9" s="27"/>
      <c r="I9" s="27"/>
    </row>
    <row r="10" spans="1:9">
      <c r="A10" s="27" t="s">
        <v>39</v>
      </c>
      <c r="B10" s="27"/>
      <c r="C10" s="27"/>
      <c r="D10" s="27"/>
      <c r="E10" s="27"/>
      <c r="F10" s="27"/>
      <c r="G10" s="27"/>
      <c r="H10" s="27"/>
      <c r="I10" s="27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pans="1:9">
      <c r="I12" s="4" t="s">
        <v>38</v>
      </c>
    </row>
    <row r="13" spans="1:9">
      <c r="A13" s="36" t="s">
        <v>0</v>
      </c>
      <c r="B13" s="38" t="s">
        <v>3</v>
      </c>
      <c r="C13" s="38" t="s">
        <v>4</v>
      </c>
      <c r="D13" s="40" t="s">
        <v>48</v>
      </c>
      <c r="E13" s="42" t="s">
        <v>1</v>
      </c>
      <c r="F13" s="43"/>
      <c r="G13" s="44"/>
      <c r="H13" s="45" t="s">
        <v>2</v>
      </c>
      <c r="I13" s="46"/>
    </row>
    <row r="14" spans="1:9">
      <c r="A14" s="37"/>
      <c r="B14" s="39"/>
      <c r="C14" s="39"/>
      <c r="D14" s="41"/>
      <c r="E14" s="12" t="s">
        <v>40</v>
      </c>
      <c r="F14" s="12" t="s">
        <v>41</v>
      </c>
      <c r="G14" s="12" t="s">
        <v>45</v>
      </c>
      <c r="H14" s="12" t="s">
        <v>44</v>
      </c>
      <c r="I14" s="12" t="s">
        <v>43</v>
      </c>
    </row>
    <row r="15" spans="1:9" ht="19.5" customHeight="1">
      <c r="A15" s="2" t="s">
        <v>21</v>
      </c>
      <c r="B15" s="13">
        <v>210267</v>
      </c>
      <c r="C15" s="13">
        <v>251196</v>
      </c>
      <c r="D15" s="13">
        <v>307237.8</v>
      </c>
      <c r="E15" s="13">
        <v>316950</v>
      </c>
      <c r="F15" s="13">
        <v>310728</v>
      </c>
      <c r="G15" s="13">
        <v>313805</v>
      </c>
      <c r="H15" s="13">
        <v>308805</v>
      </c>
      <c r="I15" s="13">
        <v>308805</v>
      </c>
    </row>
    <row r="16" spans="1:9" ht="19.5" customHeight="1">
      <c r="A16" s="2" t="s">
        <v>22</v>
      </c>
      <c r="B16" s="13">
        <v>182</v>
      </c>
      <c r="C16" s="13">
        <v>759</v>
      </c>
      <c r="D16" s="13">
        <v>214</v>
      </c>
      <c r="E16" s="13">
        <v>290</v>
      </c>
      <c r="F16" s="13">
        <v>290</v>
      </c>
      <c r="G16" s="13">
        <v>290</v>
      </c>
      <c r="H16" s="13">
        <v>290</v>
      </c>
      <c r="I16" s="13">
        <v>290</v>
      </c>
    </row>
    <row r="17" spans="1:9" ht="34.5" customHeight="1">
      <c r="A17" s="2" t="s">
        <v>23</v>
      </c>
      <c r="B17" s="13">
        <v>19973</v>
      </c>
      <c r="C17" s="13">
        <v>36724</v>
      </c>
      <c r="D17" s="13">
        <v>48490.5</v>
      </c>
      <c r="E17" s="13">
        <v>28056</v>
      </c>
      <c r="F17" s="13">
        <v>28056</v>
      </c>
      <c r="G17" s="13">
        <v>28056</v>
      </c>
      <c r="H17" s="13">
        <v>28056</v>
      </c>
      <c r="I17" s="13">
        <v>28356</v>
      </c>
    </row>
    <row r="18" spans="1:9" ht="19.5" customHeight="1">
      <c r="A18" s="2" t="s">
        <v>24</v>
      </c>
      <c r="B18" s="13">
        <v>798594</v>
      </c>
      <c r="C18" s="13">
        <v>724858</v>
      </c>
      <c r="D18" s="13">
        <v>1251595.8999999999</v>
      </c>
      <c r="E18" s="13">
        <v>1047992</v>
      </c>
      <c r="F18" s="13">
        <v>1106726</v>
      </c>
      <c r="G18" s="13">
        <v>664065</v>
      </c>
      <c r="H18" s="13">
        <v>859065</v>
      </c>
      <c r="I18" s="13">
        <v>868065</v>
      </c>
    </row>
    <row r="19" spans="1:9" ht="19.5" customHeight="1">
      <c r="A19" s="2" t="s">
        <v>25</v>
      </c>
      <c r="B19" s="13">
        <v>587674</v>
      </c>
      <c r="C19" s="13">
        <v>876584</v>
      </c>
      <c r="D19" s="13">
        <v>696191.7</v>
      </c>
      <c r="E19" s="13">
        <v>605172</v>
      </c>
      <c r="F19" s="13">
        <v>619005</v>
      </c>
      <c r="G19" s="13">
        <v>614733</v>
      </c>
      <c r="H19" s="13">
        <v>617733</v>
      </c>
      <c r="I19" s="13">
        <v>624733</v>
      </c>
    </row>
    <row r="20" spans="1:9" ht="19.5" customHeight="1">
      <c r="A20" s="2" t="s">
        <v>26</v>
      </c>
      <c r="B20" s="13">
        <v>2570</v>
      </c>
      <c r="C20" s="13">
        <v>3032</v>
      </c>
      <c r="D20" s="13">
        <v>11107</v>
      </c>
      <c r="E20" s="13">
        <v>2322</v>
      </c>
      <c r="F20" s="13">
        <v>2373</v>
      </c>
      <c r="G20" s="13">
        <v>2426</v>
      </c>
      <c r="H20" s="13">
        <v>2426</v>
      </c>
      <c r="I20" s="13">
        <v>2426</v>
      </c>
    </row>
    <row r="21" spans="1:9" ht="19.5" customHeight="1">
      <c r="A21" s="2" t="s">
        <v>27</v>
      </c>
      <c r="B21" s="13">
        <v>2324163</v>
      </c>
      <c r="C21" s="13">
        <v>3135956</v>
      </c>
      <c r="D21" s="13">
        <v>3100178.9</v>
      </c>
      <c r="E21" s="13">
        <v>3521441</v>
      </c>
      <c r="F21" s="13">
        <f>2800270+713778</f>
        <v>3514048</v>
      </c>
      <c r="G21" s="13">
        <f>2016479-7081</f>
        <v>2009398</v>
      </c>
      <c r="H21" s="13">
        <v>2086931</v>
      </c>
      <c r="I21" s="13">
        <v>2219418</v>
      </c>
    </row>
    <row r="22" spans="1:9" ht="19.5" customHeight="1">
      <c r="A22" s="2" t="s">
        <v>28</v>
      </c>
      <c r="B22" s="13">
        <v>584387</v>
      </c>
      <c r="C22" s="13">
        <v>657323</v>
      </c>
      <c r="D22" s="13">
        <v>560211.6</v>
      </c>
      <c r="E22" s="13">
        <v>552448</v>
      </c>
      <c r="F22" s="13">
        <v>546350</v>
      </c>
      <c r="G22" s="13">
        <v>546857</v>
      </c>
      <c r="H22" s="13">
        <v>546857</v>
      </c>
      <c r="I22" s="13">
        <v>571857</v>
      </c>
    </row>
    <row r="23" spans="1:9" ht="19.5" customHeight="1">
      <c r="A23" s="2" t="s">
        <v>46</v>
      </c>
      <c r="B23" s="13">
        <v>51432</v>
      </c>
      <c r="C23" s="13">
        <v>42693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</row>
    <row r="24" spans="1:9" ht="19.5" customHeight="1">
      <c r="A24" s="2" t="s">
        <v>29</v>
      </c>
      <c r="B24" s="13">
        <v>895088</v>
      </c>
      <c r="C24" s="13">
        <v>730210</v>
      </c>
      <c r="D24" s="13">
        <v>767730.4</v>
      </c>
      <c r="E24" s="13">
        <f>840754+45821</f>
        <v>886575</v>
      </c>
      <c r="F24" s="13">
        <v>774963</v>
      </c>
      <c r="G24" s="13">
        <v>723538</v>
      </c>
      <c r="H24" s="13">
        <v>693538</v>
      </c>
      <c r="I24" s="13">
        <v>718538</v>
      </c>
    </row>
    <row r="25" spans="1:9" ht="19.5" customHeight="1">
      <c r="A25" s="2" t="s">
        <v>30</v>
      </c>
      <c r="B25" s="13">
        <v>160874</v>
      </c>
      <c r="C25" s="13">
        <v>235226</v>
      </c>
      <c r="D25" s="13">
        <v>630197.5</v>
      </c>
      <c r="E25" s="13">
        <v>244409</v>
      </c>
      <c r="F25" s="13">
        <v>238947</v>
      </c>
      <c r="G25" s="13">
        <v>267352</v>
      </c>
      <c r="H25" s="13">
        <v>257352</v>
      </c>
      <c r="I25" s="13">
        <v>262352</v>
      </c>
    </row>
    <row r="26" spans="1:9" ht="19.5" customHeight="1">
      <c r="A26" s="2" t="s">
        <v>31</v>
      </c>
      <c r="B26" s="13">
        <v>22442</v>
      </c>
      <c r="C26" s="13">
        <v>23738</v>
      </c>
      <c r="D26" s="13">
        <v>26001</v>
      </c>
      <c r="E26" s="13">
        <v>27360</v>
      </c>
      <c r="F26" s="13">
        <v>29292</v>
      </c>
      <c r="G26" s="13">
        <v>29261</v>
      </c>
      <c r="H26" s="13">
        <v>29261</v>
      </c>
      <c r="I26" s="13">
        <v>29341</v>
      </c>
    </row>
    <row r="27" spans="1:9" ht="19.5" customHeight="1">
      <c r="A27" s="2" t="s">
        <v>32</v>
      </c>
      <c r="B27" s="13">
        <v>0</v>
      </c>
      <c r="C27" s="13">
        <v>0</v>
      </c>
      <c r="D27" s="13">
        <v>0</v>
      </c>
      <c r="E27" s="13">
        <v>11360</v>
      </c>
      <c r="F27" s="13">
        <v>45753</v>
      </c>
      <c r="G27" s="13">
        <v>78767</v>
      </c>
      <c r="H27" s="13">
        <v>68550</v>
      </c>
      <c r="I27" s="13">
        <v>68550</v>
      </c>
    </row>
    <row r="28" spans="1:9">
      <c r="A28" s="6" t="s">
        <v>35</v>
      </c>
      <c r="B28" s="13">
        <f>SUM(B15:B27)</f>
        <v>5657646</v>
      </c>
      <c r="C28" s="13">
        <f>SUM(C15:C27)</f>
        <v>6718299</v>
      </c>
      <c r="D28" s="13">
        <f>SUM(D15:D27)</f>
        <v>7399156.2999999998</v>
      </c>
      <c r="E28" s="13">
        <f t="shared" ref="E28:I28" si="0">SUM(E15:E27)</f>
        <v>7244375</v>
      </c>
      <c r="F28" s="13">
        <f>SUM(F15:F27)</f>
        <v>7216531</v>
      </c>
      <c r="G28" s="13">
        <f t="shared" si="0"/>
        <v>5278548</v>
      </c>
      <c r="H28" s="13">
        <f t="shared" si="0"/>
        <v>5498864</v>
      </c>
      <c r="I28" s="13">
        <f t="shared" si="0"/>
        <v>5702731</v>
      </c>
    </row>
    <row r="32" spans="1:9">
      <c r="A32" s="8"/>
    </row>
    <row r="33" spans="1:7">
      <c r="A33" s="8"/>
    </row>
    <row r="34" spans="1:7">
      <c r="A34" s="8"/>
      <c r="F34" s="27"/>
      <c r="G34" s="27"/>
    </row>
  </sheetData>
  <mergeCells count="14">
    <mergeCell ref="F1:I1"/>
    <mergeCell ref="F2:I2"/>
    <mergeCell ref="F3:I3"/>
    <mergeCell ref="F4:I4"/>
    <mergeCell ref="A8:I8"/>
    <mergeCell ref="F34:G34"/>
    <mergeCell ref="A9:I9"/>
    <mergeCell ref="A10:I10"/>
    <mergeCell ref="A13:A14"/>
    <mergeCell ref="B13:B14"/>
    <mergeCell ref="C13:C14"/>
    <mergeCell ref="D13:D14"/>
    <mergeCell ref="E13:G13"/>
    <mergeCell ref="H13:I13"/>
  </mergeCells>
  <printOptions horizontalCentered="1"/>
  <pageMargins left="0.43307086614173229" right="0.39370078740157483" top="1.1811023622047245" bottom="0.74803149606299213" header="0.31496062992125984" footer="0.31496062992125984"/>
  <pageSetup paperSize="9" scale="90" firstPageNumber="1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2</vt:lpstr>
      <vt:lpstr>Приложение 3</vt:lpstr>
      <vt:lpstr>'Приложение 2'!Область_печати</vt:lpstr>
      <vt:lpstr>'Приложение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2023-11-29T12:01:50Z</dcterms:modified>
</cp:coreProperties>
</file>