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840"/>
  </bookViews>
  <sheets>
    <sheet name="Лист1" sheetId="3" r:id="rId1"/>
  </sheets>
  <definedNames>
    <definedName name="_xlnm._FilterDatabase" localSheetId="0" hidden="1">Лист1!#REF!</definedName>
    <definedName name="_xlnm.Print_Titles" localSheetId="0">Лист1!$11:$12</definedName>
    <definedName name="_xlnm.Print_Area" localSheetId="0">Лист1!$A$1:$E$40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5" i="3" l="1"/>
  <c r="E15" i="3"/>
  <c r="C15" i="3"/>
  <c r="E35" i="3"/>
  <c r="D35" i="3"/>
  <c r="C35" i="3"/>
  <c r="E27" i="3"/>
  <c r="D27" i="3"/>
  <c r="C27" i="3"/>
  <c r="E22" i="3" l="1"/>
  <c r="D22" i="3"/>
  <c r="C22" i="3"/>
  <c r="C21" i="3"/>
  <c r="E19" i="3" l="1"/>
  <c r="E36" i="3"/>
  <c r="E23" i="3" l="1"/>
  <c r="E14" i="3" s="1"/>
  <c r="E13" i="3" s="1"/>
  <c r="C36" i="3"/>
  <c r="D36" i="3"/>
  <c r="D19" i="3" l="1"/>
  <c r="C19" i="3"/>
  <c r="D23" i="3"/>
  <c r="C23" i="3"/>
  <c r="C14" i="3" l="1"/>
  <c r="C13" i="3" s="1"/>
  <c r="D14" i="3"/>
  <c r="D13" i="3" s="1"/>
</calcChain>
</file>

<file path=xl/sharedStrings.xml><?xml version="1.0" encoding="utf-8"?>
<sst xmlns="http://schemas.openxmlformats.org/spreadsheetml/2006/main" count="65" uniqueCount="63">
  <si>
    <t xml:space="preserve">МЕЖБЮДЖЕТНЫЕ ТРАНСФЕРТЫ, </t>
  </si>
  <si>
    <t>Код бюджетной классификации Российской Федерации</t>
  </si>
  <si>
    <t>Наименование показателей</t>
  </si>
  <si>
    <t>2 00 00000 00 0000 000</t>
  </si>
  <si>
    <t>в том числе: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</si>
  <si>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</si>
  <si>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</si>
  <si>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</si>
  <si>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Прочие субсидии бюджетам городских округов</t>
  </si>
  <si>
    <t>Иные межбюджетные трансферты</t>
  </si>
  <si>
    <t>Прочие межбюджетные трансферты, передаваемые бюджетам городских округов</t>
  </si>
  <si>
    <t>Субсидии бюджетам городских округов на софинансирование капитальных вложений в объекты муниципальной собственности</t>
  </si>
  <si>
    <t>Прочие субвенции бюджетам городских округов</t>
  </si>
  <si>
    <t>Субсидии бюджетам бюджетной системы Российской Федерации (межбюджетные субсидии)</t>
  </si>
  <si>
    <t>Субвенции бюджетам городских округов на ежемесячное денежное вознаграждение за классное руководство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</si>
  <si>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</si>
  <si>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бюджетной системы Российской Федерации 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</si>
  <si>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</si>
  <si>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</si>
  <si>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</si>
  <si>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</si>
  <si>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</si>
  <si>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</si>
  <si>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</si>
  <si>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2 02 10000 00 0000 150</t>
  </si>
  <si>
    <t>2 02 20000 00 0000 150</t>
  </si>
  <si>
    <t xml:space="preserve"> 2 02 20077 04 0000 150</t>
  </si>
  <si>
    <t>2 02 29999 04 0000 150</t>
  </si>
  <si>
    <t>2 02 30000 00 0000 150</t>
  </si>
  <si>
    <t>2 02 30021 04 0000 150</t>
  </si>
  <si>
    <t>2 02 30022 04 0000 150</t>
  </si>
  <si>
    <t>2 02 30024 04 0000 150</t>
  </si>
  <si>
    <t>2 02 30027 04 0000 150</t>
  </si>
  <si>
    <t>2 02 30029 04 0000 150</t>
  </si>
  <si>
    <t>2 02 35082 04 0000 150</t>
  </si>
  <si>
    <t>2 02 35120 04 0000 150</t>
  </si>
  <si>
    <t>2 02 35250 04 0000 150</t>
  </si>
  <si>
    <t>2 02 39999 04 0000 150</t>
  </si>
  <si>
    <t>2 02 40000 00 0000 150</t>
  </si>
  <si>
    <t>2 02 49999 04 0000 150</t>
  </si>
  <si>
    <t>2 02 45393 04 0000 150</t>
  </si>
  <si>
    <t>2 02 35135 04 0000 150</t>
  </si>
  <si>
    <t>2 02 35176 04 0000 150</t>
  </si>
  <si>
    <t>2 02 19999 04 0000 150</t>
  </si>
  <si>
    <t>Прочие дотации бюджетам городских округов</t>
  </si>
  <si>
    <t xml:space="preserve">к Бюджету Губкинского городского округа </t>
  </si>
  <si>
    <t>тыс. рублей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</si>
  <si>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</si>
  <si>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</si>
  <si>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Приложение 9</t>
  </si>
  <si>
    <t>2025 год</t>
  </si>
  <si>
    <t>Межбюджетные трансферты, передаваемые бюджетам городских округов на финансовое обеспечение дорожной деятельности</t>
  </si>
  <si>
    <t>2026 год</t>
  </si>
  <si>
    <t xml:space="preserve">Белгородской области на 2025 год и на </t>
  </si>
  <si>
    <t>плановый период 2026 и 2027 годов</t>
  </si>
  <si>
    <t>получаемые из областного бюджета на 2025 год и на плановый период 2026 и 2027 годов</t>
  </si>
  <si>
    <t>2027 год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</si>
  <si>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</si>
  <si>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</si>
  <si>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</si>
  <si>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</si>
  <si>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«О социальной защите инвалидов в Российской Федерации»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</si>
  <si>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
от 12 января 1995 года N 5-ФЗ «О ветеранах»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</si>
</sst>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"/>
  </numFmts>
  <fonts count="10" x14ac:knownFonts="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0"/>
      <name val="Arial"/>
      <family val="2"/>
      <charset val="204"/>
    </font>
    <font>
      <sz val="14"/>
      <color theme="0"/>
      <name val="Times New Roman Cyr"/>
      <family val="1"/>
      <charset val="204"/>
    </font>
    <font>
      <sz val="14"/>
      <color theme="0"/>
      <name val="Times New Roman"/>
      <family val="1"/>
      <charset val="204"/>
    </font>
    <font>
      <sz val="14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2" fillId="2" borderId="1" xfId="0" applyFont="1" applyFill="1" applyBorder="1" applyAlignment="1">
      <alignment horizontal="justify" vertical="center" wrapText="1"/>
    </xf>
    <xf numFmtId="0" fontId="4" fillId="2" borderId="0" xfId="0" applyFont="1" applyFill="1"/>
    <xf numFmtId="0" fontId="2" fillId="2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justify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65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/>
    <xf numFmtId="4" fontId="2" fillId="0" borderId="0" xfId="0" applyNumberFormat="1" applyFont="1" applyFill="1" applyBorder="1"/>
    <xf numFmtId="0" fontId="2" fillId="0" borderId="0" xfId="0" applyFont="1" applyFill="1" applyBorder="1"/>
    <xf numFmtId="164" fontId="2" fillId="0" borderId="0" xfId="2" applyFont="1" applyFill="1" applyBorder="1"/>
    <xf numFmtId="0" fontId="6" fillId="2" borderId="0" xfId="0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6" fillId="2" borderId="0" xfId="0" applyFont="1" applyFill="1"/>
    <xf numFmtId="0" fontId="8" fillId="2" borderId="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6" fillId="2" borderId="0" xfId="0" applyFont="1" applyFill="1" applyAlignment="1">
      <alignment horizontal="justify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65" fontId="2" fillId="3" borderId="1" xfId="0" applyNumberFormat="1" applyFont="1" applyFill="1" applyBorder="1" applyAlignment="1">
      <alignment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justify" vertical="center"/>
    </xf>
    <xf numFmtId="0" fontId="1" fillId="0" borderId="0" xfId="0" applyFont="1" applyFill="1" applyBorder="1"/>
    <xf numFmtId="0" fontId="1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center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34</xdr:row>
      <xdr:rowOff>0</xdr:rowOff>
    </xdr:from>
    <xdr:to>
      <xdr:col>0</xdr:col>
      <xdr:colOff>9525</xdr:colOff>
      <xdr:row>34</xdr:row>
      <xdr:rowOff>0</xdr:rowOff>
    </xdr:to>
    <xdr:sp macro="" textlink="">
      <xdr:nvSpPr>
        <xdr:cNvPr id="62897" name="Text Box 48">
          <a:extLst>
            <a:ext uri="{FF2B5EF4-FFF2-40B4-BE49-F238E27FC236}">
              <a16:creationId xmlns="" xmlns:a16="http://schemas.microsoft.com/office/drawing/2014/main" id="{44E8CA22-92C6-42BB-A299-94286F131112}"/>
            </a:ext>
          </a:extLst>
        </xdr:cNvPr>
        <xdr:cNvSpPr txBox="1">
          <a:spLocks noChangeArrowheads="1"/>
        </xdr:cNvSpPr>
      </xdr:nvSpPr>
      <xdr:spPr bwMode="auto">
        <a:xfrm>
          <a:off x="66675" y="55549800"/>
          <a:ext cx="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66675</xdr:colOff>
      <xdr:row>34</xdr:row>
      <xdr:rowOff>0</xdr:rowOff>
    </xdr:from>
    <xdr:to>
      <xdr:col>0</xdr:col>
      <xdr:colOff>9525</xdr:colOff>
      <xdr:row>34</xdr:row>
      <xdr:rowOff>0</xdr:rowOff>
    </xdr:to>
    <xdr:sp macro="" textlink="">
      <xdr:nvSpPr>
        <xdr:cNvPr id="62898" name="Text Box 48">
          <a:extLst>
            <a:ext uri="{FF2B5EF4-FFF2-40B4-BE49-F238E27FC236}">
              <a16:creationId xmlns="" xmlns:a16="http://schemas.microsoft.com/office/drawing/2014/main" id="{7A97683D-4CF1-479A-877D-EF397F6B5122}"/>
            </a:ext>
          </a:extLst>
        </xdr:cNvPr>
        <xdr:cNvSpPr txBox="1">
          <a:spLocks noChangeArrowheads="1"/>
        </xdr:cNvSpPr>
      </xdr:nvSpPr>
      <xdr:spPr bwMode="auto">
        <a:xfrm>
          <a:off x="66675" y="55549800"/>
          <a:ext cx="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66675</xdr:colOff>
      <xdr:row>34</xdr:row>
      <xdr:rowOff>0</xdr:rowOff>
    </xdr:from>
    <xdr:to>
      <xdr:col>0</xdr:col>
      <xdr:colOff>9525</xdr:colOff>
      <xdr:row>34</xdr:row>
      <xdr:rowOff>0</xdr:rowOff>
    </xdr:to>
    <xdr:sp macro="" textlink="">
      <xdr:nvSpPr>
        <xdr:cNvPr id="62899" name="Text Box 48">
          <a:extLst>
            <a:ext uri="{FF2B5EF4-FFF2-40B4-BE49-F238E27FC236}">
              <a16:creationId xmlns="" xmlns:a16="http://schemas.microsoft.com/office/drawing/2014/main" id="{2FCB8274-93A9-49DD-912E-FA39FFAF78AB}"/>
            </a:ext>
          </a:extLst>
        </xdr:cNvPr>
        <xdr:cNvSpPr txBox="1">
          <a:spLocks noChangeArrowheads="1"/>
        </xdr:cNvSpPr>
      </xdr:nvSpPr>
      <xdr:spPr bwMode="auto">
        <a:xfrm>
          <a:off x="66675" y="55549800"/>
          <a:ext cx="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66675</xdr:colOff>
      <xdr:row>34</xdr:row>
      <xdr:rowOff>0</xdr:rowOff>
    </xdr:from>
    <xdr:to>
      <xdr:col>0</xdr:col>
      <xdr:colOff>9525</xdr:colOff>
      <xdr:row>34</xdr:row>
      <xdr:rowOff>0</xdr:rowOff>
    </xdr:to>
    <xdr:sp macro="" textlink="">
      <xdr:nvSpPr>
        <xdr:cNvPr id="62903" name="Text Box 48">
          <a:extLst>
            <a:ext uri="{FF2B5EF4-FFF2-40B4-BE49-F238E27FC236}">
              <a16:creationId xmlns="" xmlns:a16="http://schemas.microsoft.com/office/drawing/2014/main" id="{14E777CB-4B93-43FC-88EB-10FFC08A260F}"/>
            </a:ext>
          </a:extLst>
        </xdr:cNvPr>
        <xdr:cNvSpPr txBox="1">
          <a:spLocks noChangeArrowheads="1"/>
        </xdr:cNvSpPr>
      </xdr:nvSpPr>
      <xdr:spPr bwMode="auto">
        <a:xfrm>
          <a:off x="66675" y="55549800"/>
          <a:ext cx="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66675</xdr:colOff>
      <xdr:row>34</xdr:row>
      <xdr:rowOff>0</xdr:rowOff>
    </xdr:from>
    <xdr:to>
      <xdr:col>0</xdr:col>
      <xdr:colOff>9525</xdr:colOff>
      <xdr:row>34</xdr:row>
      <xdr:rowOff>0</xdr:rowOff>
    </xdr:to>
    <xdr:sp macro="" textlink="">
      <xdr:nvSpPr>
        <xdr:cNvPr id="62904" name="Text Box 48">
          <a:extLst>
            <a:ext uri="{FF2B5EF4-FFF2-40B4-BE49-F238E27FC236}">
              <a16:creationId xmlns="" xmlns:a16="http://schemas.microsoft.com/office/drawing/2014/main" id="{CDF698C6-FB47-45F5-B900-0AAD181726B9}"/>
            </a:ext>
          </a:extLst>
        </xdr:cNvPr>
        <xdr:cNvSpPr txBox="1">
          <a:spLocks noChangeArrowheads="1"/>
        </xdr:cNvSpPr>
      </xdr:nvSpPr>
      <xdr:spPr bwMode="auto">
        <a:xfrm>
          <a:off x="66675" y="55549800"/>
          <a:ext cx="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66675</xdr:colOff>
      <xdr:row>34</xdr:row>
      <xdr:rowOff>0</xdr:rowOff>
    </xdr:from>
    <xdr:to>
      <xdr:col>0</xdr:col>
      <xdr:colOff>9525</xdr:colOff>
      <xdr:row>34</xdr:row>
      <xdr:rowOff>0</xdr:rowOff>
    </xdr:to>
    <xdr:sp macro="" textlink="">
      <xdr:nvSpPr>
        <xdr:cNvPr id="62905" name="Text Box 48">
          <a:extLst>
            <a:ext uri="{FF2B5EF4-FFF2-40B4-BE49-F238E27FC236}">
              <a16:creationId xmlns="" xmlns:a16="http://schemas.microsoft.com/office/drawing/2014/main" id="{99B3A6EF-6825-4184-BFC3-00327DD29964}"/>
            </a:ext>
          </a:extLst>
        </xdr:cNvPr>
        <xdr:cNvSpPr txBox="1">
          <a:spLocks noChangeArrowheads="1"/>
        </xdr:cNvSpPr>
      </xdr:nvSpPr>
      <xdr:spPr bwMode="auto">
        <a:xfrm>
          <a:off x="66675" y="55549800"/>
          <a:ext cx="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66675</xdr:colOff>
      <xdr:row>34</xdr:row>
      <xdr:rowOff>0</xdr:rowOff>
    </xdr:from>
    <xdr:to>
      <xdr:col>0</xdr:col>
      <xdr:colOff>9525</xdr:colOff>
      <xdr:row>34</xdr:row>
      <xdr:rowOff>0</xdr:rowOff>
    </xdr:to>
    <xdr:sp macro="" textlink="">
      <xdr:nvSpPr>
        <xdr:cNvPr id="62909" name="Text Box 48">
          <a:extLst>
            <a:ext uri="{FF2B5EF4-FFF2-40B4-BE49-F238E27FC236}">
              <a16:creationId xmlns="" xmlns:a16="http://schemas.microsoft.com/office/drawing/2014/main" id="{1671FD94-58CA-486D-8439-53D92981520B}"/>
            </a:ext>
          </a:extLst>
        </xdr:cNvPr>
        <xdr:cNvSpPr txBox="1">
          <a:spLocks noChangeArrowheads="1"/>
        </xdr:cNvSpPr>
      </xdr:nvSpPr>
      <xdr:spPr bwMode="auto">
        <a:xfrm>
          <a:off x="66675" y="60893325"/>
          <a:ext cx="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66675</xdr:colOff>
      <xdr:row>34</xdr:row>
      <xdr:rowOff>0</xdr:rowOff>
    </xdr:from>
    <xdr:to>
      <xdr:col>0</xdr:col>
      <xdr:colOff>9525</xdr:colOff>
      <xdr:row>34</xdr:row>
      <xdr:rowOff>0</xdr:rowOff>
    </xdr:to>
    <xdr:sp macro="" textlink="">
      <xdr:nvSpPr>
        <xdr:cNvPr id="62910" name="Text Box 48">
          <a:extLst>
            <a:ext uri="{FF2B5EF4-FFF2-40B4-BE49-F238E27FC236}">
              <a16:creationId xmlns="" xmlns:a16="http://schemas.microsoft.com/office/drawing/2014/main" id="{4DF443DA-F128-45C4-8699-C4BE5537502E}"/>
            </a:ext>
          </a:extLst>
        </xdr:cNvPr>
        <xdr:cNvSpPr txBox="1">
          <a:spLocks noChangeArrowheads="1"/>
        </xdr:cNvSpPr>
      </xdr:nvSpPr>
      <xdr:spPr bwMode="auto">
        <a:xfrm>
          <a:off x="66675" y="60893325"/>
          <a:ext cx="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66675</xdr:colOff>
      <xdr:row>34</xdr:row>
      <xdr:rowOff>0</xdr:rowOff>
    </xdr:from>
    <xdr:to>
      <xdr:col>0</xdr:col>
      <xdr:colOff>9525</xdr:colOff>
      <xdr:row>34</xdr:row>
      <xdr:rowOff>0</xdr:rowOff>
    </xdr:to>
    <xdr:sp macro="" textlink="">
      <xdr:nvSpPr>
        <xdr:cNvPr id="62911" name="Text Box 48">
          <a:extLst>
            <a:ext uri="{FF2B5EF4-FFF2-40B4-BE49-F238E27FC236}">
              <a16:creationId xmlns="" xmlns:a16="http://schemas.microsoft.com/office/drawing/2014/main" id="{B56815D8-CDEB-46C2-811C-9D69B1C381E8}"/>
            </a:ext>
          </a:extLst>
        </xdr:cNvPr>
        <xdr:cNvSpPr txBox="1">
          <a:spLocks noChangeArrowheads="1"/>
        </xdr:cNvSpPr>
      </xdr:nvSpPr>
      <xdr:spPr bwMode="auto">
        <a:xfrm>
          <a:off x="66675" y="60893325"/>
          <a:ext cx="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66675</xdr:colOff>
      <xdr:row>34</xdr:row>
      <xdr:rowOff>0</xdr:rowOff>
    </xdr:from>
    <xdr:to>
      <xdr:col>0</xdr:col>
      <xdr:colOff>9525</xdr:colOff>
      <xdr:row>34</xdr:row>
      <xdr:rowOff>0</xdr:rowOff>
    </xdr:to>
    <xdr:sp macro="" textlink="">
      <xdr:nvSpPr>
        <xdr:cNvPr id="62912" name="Text Box 48">
          <a:extLst>
            <a:ext uri="{FF2B5EF4-FFF2-40B4-BE49-F238E27FC236}">
              <a16:creationId xmlns="" xmlns:a16="http://schemas.microsoft.com/office/drawing/2014/main" id="{139AEC16-632C-4572-A051-E65B8DE4B8D8}"/>
            </a:ext>
          </a:extLst>
        </xdr:cNvPr>
        <xdr:cNvSpPr txBox="1">
          <a:spLocks noChangeArrowheads="1"/>
        </xdr:cNvSpPr>
      </xdr:nvSpPr>
      <xdr:spPr bwMode="auto">
        <a:xfrm>
          <a:off x="66675" y="60893325"/>
          <a:ext cx="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66675</xdr:colOff>
      <xdr:row>34</xdr:row>
      <xdr:rowOff>0</xdr:rowOff>
    </xdr:from>
    <xdr:to>
      <xdr:col>0</xdr:col>
      <xdr:colOff>9525</xdr:colOff>
      <xdr:row>34</xdr:row>
      <xdr:rowOff>0</xdr:rowOff>
    </xdr:to>
    <xdr:sp macro="" textlink="">
      <xdr:nvSpPr>
        <xdr:cNvPr id="62913" name="Text Box 48">
          <a:extLst>
            <a:ext uri="{FF2B5EF4-FFF2-40B4-BE49-F238E27FC236}">
              <a16:creationId xmlns="" xmlns:a16="http://schemas.microsoft.com/office/drawing/2014/main" id="{6472EC91-DB96-43A2-B785-170086D905B0}"/>
            </a:ext>
          </a:extLst>
        </xdr:cNvPr>
        <xdr:cNvSpPr txBox="1">
          <a:spLocks noChangeArrowheads="1"/>
        </xdr:cNvSpPr>
      </xdr:nvSpPr>
      <xdr:spPr bwMode="auto">
        <a:xfrm>
          <a:off x="66675" y="60893325"/>
          <a:ext cx="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66675</xdr:colOff>
      <xdr:row>34</xdr:row>
      <xdr:rowOff>0</xdr:rowOff>
    </xdr:from>
    <xdr:to>
      <xdr:col>0</xdr:col>
      <xdr:colOff>9525</xdr:colOff>
      <xdr:row>34</xdr:row>
      <xdr:rowOff>0</xdr:rowOff>
    </xdr:to>
    <xdr:sp macro="" textlink="">
      <xdr:nvSpPr>
        <xdr:cNvPr id="62914" name="Text Box 48">
          <a:extLst>
            <a:ext uri="{FF2B5EF4-FFF2-40B4-BE49-F238E27FC236}">
              <a16:creationId xmlns="" xmlns:a16="http://schemas.microsoft.com/office/drawing/2014/main" id="{C7DE6CA2-B588-41CD-896A-54B5F9FA10BF}"/>
            </a:ext>
          </a:extLst>
        </xdr:cNvPr>
        <xdr:cNvSpPr txBox="1">
          <a:spLocks noChangeArrowheads="1"/>
        </xdr:cNvSpPr>
      </xdr:nvSpPr>
      <xdr:spPr bwMode="auto">
        <a:xfrm>
          <a:off x="66675" y="60893325"/>
          <a:ext cx="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view="pageBreakPreview" zoomScale="75" zoomScaleNormal="99" zoomScaleSheetLayoutView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B17" sqref="B17"/>
    </sheetView>
  </sheetViews>
  <sheetFormatPr defaultRowHeight="12.75" x14ac:dyDescent="0.2"/>
  <cols>
    <col min="1" max="1" width="29.42578125" style="7" customWidth="1"/>
    <col min="2" max="2" width="59.7109375" style="8" customWidth="1"/>
    <col min="3" max="5" width="16.85546875" style="37" customWidth="1"/>
    <col min="6" max="16384" width="9.140625" style="2"/>
  </cols>
  <sheetData>
    <row r="1" spans="1:5" s="24" customFormat="1" ht="18.75" x14ac:dyDescent="0.2">
      <c r="A1" s="22"/>
      <c r="B1" s="23"/>
      <c r="C1" s="43" t="s">
        <v>49</v>
      </c>
      <c r="D1" s="43"/>
      <c r="E1" s="43"/>
    </row>
    <row r="2" spans="1:5" s="24" customFormat="1" ht="18.75" x14ac:dyDescent="0.3">
      <c r="A2" s="22"/>
      <c r="B2" s="25"/>
      <c r="C2" s="44" t="s">
        <v>45</v>
      </c>
      <c r="D2" s="44"/>
      <c r="E2" s="44"/>
    </row>
    <row r="3" spans="1:5" s="24" customFormat="1" ht="18.75" x14ac:dyDescent="0.3">
      <c r="A3" s="22"/>
      <c r="B3" s="25"/>
      <c r="C3" s="44" t="s">
        <v>53</v>
      </c>
      <c r="D3" s="44"/>
      <c r="E3" s="44"/>
    </row>
    <row r="4" spans="1:5" s="24" customFormat="1" ht="18.75" x14ac:dyDescent="0.3">
      <c r="A4" s="22"/>
      <c r="B4" s="26"/>
      <c r="C4" s="44" t="s">
        <v>54</v>
      </c>
      <c r="D4" s="44"/>
      <c r="E4" s="44"/>
    </row>
    <row r="5" spans="1:5" s="24" customFormat="1" ht="15.75" x14ac:dyDescent="0.25">
      <c r="A5" s="22"/>
      <c r="B5" s="27"/>
      <c r="C5" s="16"/>
      <c r="D5" s="16"/>
      <c r="E5" s="16"/>
    </row>
    <row r="6" spans="1:5" ht="15.75" x14ac:dyDescent="0.2">
      <c r="A6" s="28"/>
      <c r="B6" s="29"/>
    </row>
    <row r="7" spans="1:5" ht="18.75" customHeight="1" x14ac:dyDescent="0.3">
      <c r="A7" s="41" t="s">
        <v>0</v>
      </c>
      <c r="B7" s="41"/>
      <c r="C7" s="41"/>
      <c r="D7" s="41"/>
      <c r="E7" s="41"/>
    </row>
    <row r="8" spans="1:5" ht="18.75" customHeight="1" x14ac:dyDescent="0.3">
      <c r="A8" s="42" t="s">
        <v>55</v>
      </c>
      <c r="B8" s="42"/>
      <c r="C8" s="42"/>
      <c r="D8" s="42"/>
      <c r="E8" s="42"/>
    </row>
    <row r="9" spans="1:5" ht="18.75" x14ac:dyDescent="0.2">
      <c r="A9" s="30"/>
      <c r="B9" s="31"/>
    </row>
    <row r="10" spans="1:5" ht="15.75" x14ac:dyDescent="0.25">
      <c r="A10" s="32"/>
      <c r="B10" s="29"/>
      <c r="C10" s="16"/>
      <c r="D10" s="16"/>
      <c r="E10" s="16" t="s">
        <v>46</v>
      </c>
    </row>
    <row r="11" spans="1:5" ht="74.25" customHeight="1" x14ac:dyDescent="0.2">
      <c r="A11" s="4" t="s">
        <v>1</v>
      </c>
      <c r="B11" s="4" t="s">
        <v>2</v>
      </c>
      <c r="C11" s="11" t="s">
        <v>50</v>
      </c>
      <c r="D11" s="11" t="s">
        <v>52</v>
      </c>
      <c r="E11" s="11" t="s">
        <v>56</v>
      </c>
    </row>
    <row r="12" spans="1:5" ht="18" customHeight="1" x14ac:dyDescent="0.2">
      <c r="A12" s="4">
        <v>1</v>
      </c>
      <c r="B12" s="4">
        <v>2</v>
      </c>
      <c r="C12" s="17">
        <v>3</v>
      </c>
      <c r="D12" s="17">
        <v>4</v>
      </c>
      <c r="E12" s="17">
        <v>5</v>
      </c>
    </row>
    <row r="13" spans="1:5" ht="18.75" x14ac:dyDescent="0.2">
      <c r="A13" s="6" t="s">
        <v>3</v>
      </c>
      <c r="B13" s="3" t="s">
        <v>18</v>
      </c>
      <c r="C13" s="39">
        <f t="shared" ref="C13:E13" si="0">C14</f>
        <v>3656506.9000000004</v>
      </c>
      <c r="D13" s="39">
        <f t="shared" si="0"/>
        <v>4111614</v>
      </c>
      <c r="E13" s="39">
        <f t="shared" si="0"/>
        <v>3777035.4000000008</v>
      </c>
    </row>
    <row r="14" spans="1:5" ht="56.25" x14ac:dyDescent="0.2">
      <c r="A14" s="4" t="s">
        <v>19</v>
      </c>
      <c r="B14" s="1" t="s">
        <v>20</v>
      </c>
      <c r="C14" s="39">
        <f>C19+C23+C36+C15</f>
        <v>3656506.9000000004</v>
      </c>
      <c r="D14" s="39">
        <f>D19+D23+D36+D15</f>
        <v>4111614</v>
      </c>
      <c r="E14" s="39">
        <f>E19+E23+E36+E15</f>
        <v>3777035.4000000008</v>
      </c>
    </row>
    <row r="15" spans="1:5" ht="37.5" x14ac:dyDescent="0.2">
      <c r="A15" s="4" t="s">
        <v>24</v>
      </c>
      <c r="B15" s="1" t="s">
        <v>21</v>
      </c>
      <c r="C15" s="39">
        <f>C17+C18+C16</f>
        <v>143005.5</v>
      </c>
      <c r="D15" s="39">
        <f t="shared" ref="D15:E15" si="1">D17+D18+D16</f>
        <v>31327</v>
      </c>
      <c r="E15" s="39">
        <f t="shared" si="1"/>
        <v>61300</v>
      </c>
    </row>
    <row r="16" spans="1:5" ht="56.25" x14ac:dyDescent="0.2">
      <c r="A16" s="14" t="s">
        <v>57</v>
      </c>
      <c r="B16" s="12" t="s">
        <v>58</v>
      </c>
      <c r="C16" s="39">
        <v>0</v>
      </c>
      <c r="D16" s="39">
        <v>31327</v>
      </c>
      <c r="E16" s="39">
        <v>61300</v>
      </c>
    </row>
    <row r="17" spans="1:5" ht="56.25" x14ac:dyDescent="0.2">
      <c r="A17" s="6" t="s">
        <v>23</v>
      </c>
      <c r="B17" s="1" t="s">
        <v>22</v>
      </c>
      <c r="C17" s="39">
        <v>44300</v>
      </c>
      <c r="D17" s="39">
        <v>0</v>
      </c>
      <c r="E17" s="39">
        <v>0</v>
      </c>
    </row>
    <row r="18" spans="1:5" ht="18.75" x14ac:dyDescent="0.2">
      <c r="A18" s="6" t="s">
        <v>43</v>
      </c>
      <c r="B18" s="1" t="s">
        <v>44</v>
      </c>
      <c r="C18" s="39">
        <v>98705.5</v>
      </c>
      <c r="D18" s="39">
        <v>0</v>
      </c>
      <c r="E18" s="39">
        <v>0</v>
      </c>
    </row>
    <row r="19" spans="1:5" ht="47.25" customHeight="1" x14ac:dyDescent="0.2">
      <c r="A19" s="6" t="s">
        <v>25</v>
      </c>
      <c r="B19" s="1" t="s">
        <v>13</v>
      </c>
      <c r="C19" s="39">
        <f>SUM(C21:C22)</f>
        <v>671384.4</v>
      </c>
      <c r="D19" s="39">
        <f>SUM(D21:D22)</f>
        <v>1047790</v>
      </c>
      <c r="E19" s="39">
        <f>SUM(E21:E22)</f>
        <v>487878.6</v>
      </c>
    </row>
    <row r="20" spans="1:5" ht="18.75" x14ac:dyDescent="0.2">
      <c r="A20" s="4"/>
      <c r="B20" s="1" t="s">
        <v>4</v>
      </c>
      <c r="C20" s="39"/>
      <c r="D20" s="39"/>
      <c r="E20" s="39"/>
    </row>
    <row r="21" spans="1:5" ht="56.25" x14ac:dyDescent="0.2">
      <c r="A21" s="9" t="s">
        <v>26</v>
      </c>
      <c r="B21" s="1" t="s">
        <v>11</v>
      </c>
      <c r="C21" s="39">
        <f>647076.9+5913.1</f>
        <v>652990</v>
      </c>
      <c r="D21" s="39">
        <v>1046618</v>
      </c>
      <c r="E21" s="39">
        <v>486706.6</v>
      </c>
    </row>
    <row r="22" spans="1:5" ht="18.75" x14ac:dyDescent="0.2">
      <c r="A22" s="4" t="s">
        <v>27</v>
      </c>
      <c r="B22" s="1" t="s">
        <v>8</v>
      </c>
      <c r="C22" s="39">
        <f>815+357+17222.4</f>
        <v>18394.400000000001</v>
      </c>
      <c r="D22" s="39">
        <f>815+357</f>
        <v>1172</v>
      </c>
      <c r="E22" s="39">
        <f>815+357</f>
        <v>1172</v>
      </c>
    </row>
    <row r="23" spans="1:5" ht="37.5" x14ac:dyDescent="0.2">
      <c r="A23" s="4" t="s">
        <v>28</v>
      </c>
      <c r="B23" s="1" t="s">
        <v>16</v>
      </c>
      <c r="C23" s="39">
        <f>SUM(C25:C35)</f>
        <v>2753656.0000000005</v>
      </c>
      <c r="D23" s="39">
        <f>SUM(D25:D35)</f>
        <v>3032497</v>
      </c>
      <c r="E23" s="39">
        <f>SUM(E25:E35)</f>
        <v>3227856.8000000007</v>
      </c>
    </row>
    <row r="24" spans="1:5" ht="18.75" x14ac:dyDescent="0.2">
      <c r="A24" s="4"/>
      <c r="B24" s="1" t="s">
        <v>4</v>
      </c>
      <c r="C24" s="39"/>
      <c r="D24" s="39"/>
      <c r="E24" s="39"/>
    </row>
    <row r="25" spans="1:5" ht="56.25" x14ac:dyDescent="0.2">
      <c r="A25" s="4" t="s">
        <v>29</v>
      </c>
      <c r="B25" s="1" t="s">
        <v>14</v>
      </c>
      <c r="C25" s="39">
        <v>6883</v>
      </c>
      <c r="D25" s="39">
        <v>6883</v>
      </c>
      <c r="E25" s="39">
        <v>6883</v>
      </c>
    </row>
    <row r="26" spans="1:5" ht="56.25" x14ac:dyDescent="0.2">
      <c r="A26" s="4" t="s">
        <v>30</v>
      </c>
      <c r="B26" s="1" t="s">
        <v>6</v>
      </c>
      <c r="C26" s="39">
        <v>9608.1</v>
      </c>
      <c r="D26" s="39">
        <v>8591</v>
      </c>
      <c r="E26" s="39">
        <v>8948</v>
      </c>
    </row>
    <row r="27" spans="1:5" ht="56.25" x14ac:dyDescent="0.2">
      <c r="A27" s="4" t="s">
        <v>31</v>
      </c>
      <c r="B27" s="1" t="s">
        <v>7</v>
      </c>
      <c r="C27" s="39">
        <f>1442+4.2+1531+3141+2180+18230+670+3420+23453+431+976+155271+50+657+477+69104+749+12381+57598+8946+52+58988+6419.1+8.7+13995+589+1047194.5+945369.7+192+1006.4+111390+480+196+3533+251.7</f>
        <v>2550376.3000000003</v>
      </c>
      <c r="D27" s="39">
        <f>1455+4.2+1545+3173+2199+18412+678+3451+25657+448+1015+164418+50+682+496+83158+779+12876+60218+9268+54+61878+6419.1+8.7+14555+617+1239565.4+993972.9+200+805.1+122147+480+840.1+3696+268</f>
        <v>2835488.5</v>
      </c>
      <c r="E27" s="39">
        <f>1510+4.2+1603+3299+2278+19136+705+3577+27798+465+1055+173472+50+712+516+93085+811+13391+64719+9639+55+64363+6419.1+8.7+15137+641+1320458+1051915.7+208+644.1+138225+480+141+4136+283.2</f>
        <v>3020940.0000000005</v>
      </c>
    </row>
    <row r="28" spans="1:5" ht="93.75" x14ac:dyDescent="0.2">
      <c r="A28" s="4" t="s">
        <v>32</v>
      </c>
      <c r="B28" s="10" t="s">
        <v>60</v>
      </c>
      <c r="C28" s="39">
        <v>22617</v>
      </c>
      <c r="D28" s="39">
        <v>24575</v>
      </c>
      <c r="E28" s="39">
        <v>25557</v>
      </c>
    </row>
    <row r="29" spans="1:5" ht="122.25" customHeight="1" x14ac:dyDescent="0.2">
      <c r="A29" s="4" t="s">
        <v>33</v>
      </c>
      <c r="B29" s="1" t="s">
        <v>15</v>
      </c>
      <c r="C29" s="39">
        <v>26477</v>
      </c>
      <c r="D29" s="39">
        <v>26477</v>
      </c>
      <c r="E29" s="39">
        <v>26477</v>
      </c>
    </row>
    <row r="30" spans="1:5" ht="93.75" x14ac:dyDescent="0.2">
      <c r="A30" s="4" t="s">
        <v>34</v>
      </c>
      <c r="B30" s="1" t="s">
        <v>59</v>
      </c>
      <c r="C30" s="39">
        <v>33093.699999999997</v>
      </c>
      <c r="D30" s="39">
        <v>21902</v>
      </c>
      <c r="E30" s="39">
        <v>35794.1</v>
      </c>
    </row>
    <row r="31" spans="1:5" ht="93.75" x14ac:dyDescent="0.2">
      <c r="A31" s="4" t="s">
        <v>35</v>
      </c>
      <c r="B31" s="1" t="s">
        <v>17</v>
      </c>
      <c r="C31" s="39">
        <v>9.1</v>
      </c>
      <c r="D31" s="39">
        <v>161.6</v>
      </c>
      <c r="E31" s="39">
        <v>9</v>
      </c>
    </row>
    <row r="32" spans="1:5" ht="93.75" x14ac:dyDescent="0.2">
      <c r="A32" s="4" t="s">
        <v>41</v>
      </c>
      <c r="B32" s="5" t="s">
        <v>62</v>
      </c>
      <c r="C32" s="39">
        <v>0</v>
      </c>
      <c r="D32" s="39">
        <v>1762.3</v>
      </c>
      <c r="E32" s="39">
        <v>0</v>
      </c>
    </row>
    <row r="33" spans="1:5" ht="112.5" x14ac:dyDescent="0.2">
      <c r="A33" s="4" t="s">
        <v>42</v>
      </c>
      <c r="B33" s="1" t="s">
        <v>61</v>
      </c>
      <c r="C33" s="39">
        <v>0</v>
      </c>
      <c r="D33" s="39">
        <v>3524.6</v>
      </c>
      <c r="E33" s="39">
        <v>0</v>
      </c>
    </row>
    <row r="34" spans="1:5" ht="56.25" x14ac:dyDescent="0.2">
      <c r="A34" s="4" t="s">
        <v>36</v>
      </c>
      <c r="B34" s="1" t="s">
        <v>5</v>
      </c>
      <c r="C34" s="39">
        <v>99747</v>
      </c>
      <c r="D34" s="39">
        <v>98175</v>
      </c>
      <c r="E34" s="39">
        <v>98175</v>
      </c>
    </row>
    <row r="35" spans="1:5" ht="37.5" x14ac:dyDescent="0.2">
      <c r="A35" s="4" t="s">
        <v>37</v>
      </c>
      <c r="B35" s="1" t="s">
        <v>12</v>
      </c>
      <c r="C35" s="39">
        <f>2805.8+2039</f>
        <v>4844.8</v>
      </c>
      <c r="D35" s="39">
        <f>2918+2039</f>
        <v>4957</v>
      </c>
      <c r="E35" s="39">
        <f>3034.7+2039</f>
        <v>5073.7</v>
      </c>
    </row>
    <row r="36" spans="1:5" ht="18.75" x14ac:dyDescent="0.2">
      <c r="A36" s="6" t="s">
        <v>38</v>
      </c>
      <c r="B36" s="3" t="s">
        <v>9</v>
      </c>
      <c r="C36" s="39">
        <f t="shared" ref="C36" si="2">C38+C40+C39</f>
        <v>88461</v>
      </c>
      <c r="D36" s="39">
        <f t="shared" ref="D36:E36" si="3">D38+D40+D39</f>
        <v>0</v>
      </c>
      <c r="E36" s="39">
        <f t="shared" si="3"/>
        <v>0</v>
      </c>
    </row>
    <row r="37" spans="1:5" ht="18.75" x14ac:dyDescent="0.2">
      <c r="A37" s="4"/>
      <c r="B37" s="1" t="s">
        <v>4</v>
      </c>
      <c r="C37" s="40"/>
      <c r="D37" s="40"/>
      <c r="E37" s="40"/>
    </row>
    <row r="38" spans="1:5" ht="56.25" x14ac:dyDescent="0.2">
      <c r="A38" s="4" t="s">
        <v>40</v>
      </c>
      <c r="B38" s="1" t="s">
        <v>51</v>
      </c>
      <c r="C38" s="39">
        <v>88461</v>
      </c>
      <c r="D38" s="39">
        <v>0</v>
      </c>
      <c r="E38" s="39">
        <v>0</v>
      </c>
    </row>
    <row r="39" spans="1:5" ht="116.25" hidden="1" customHeight="1" x14ac:dyDescent="0.3">
      <c r="A39" s="4" t="s">
        <v>47</v>
      </c>
      <c r="B39" s="1" t="s">
        <v>48</v>
      </c>
      <c r="C39" s="34"/>
      <c r="D39" s="13">
        <v>0</v>
      </c>
      <c r="E39" s="13">
        <v>0</v>
      </c>
    </row>
    <row r="40" spans="1:5" ht="42" hidden="1" customHeight="1" x14ac:dyDescent="0.3">
      <c r="A40" s="4" t="s">
        <v>39</v>
      </c>
      <c r="B40" s="1" t="s">
        <v>10</v>
      </c>
      <c r="C40" s="13"/>
      <c r="D40" s="13"/>
      <c r="E40" s="13"/>
    </row>
    <row r="41" spans="1:5" s="15" customFormat="1" x14ac:dyDescent="0.2">
      <c r="A41" s="32"/>
      <c r="B41" s="29"/>
      <c r="C41" s="37"/>
      <c r="D41" s="37"/>
      <c r="E41" s="37"/>
    </row>
    <row r="42" spans="1:5" s="18" customFormat="1" ht="22.5" customHeight="1" x14ac:dyDescent="0.3">
      <c r="A42" s="33"/>
      <c r="B42" s="31"/>
      <c r="C42" s="20"/>
      <c r="D42" s="20"/>
      <c r="E42" s="20"/>
    </row>
    <row r="43" spans="1:5" s="18" customFormat="1" ht="22.5" customHeight="1" x14ac:dyDescent="0.3">
      <c r="A43" s="33"/>
      <c r="B43" s="31"/>
      <c r="C43" s="20"/>
      <c r="D43" s="20"/>
      <c r="E43" s="20"/>
    </row>
    <row r="44" spans="1:5" s="18" customFormat="1" ht="19.5" customHeight="1" x14ac:dyDescent="0.3">
      <c r="A44" s="33"/>
      <c r="B44" s="31"/>
      <c r="C44" s="20"/>
      <c r="D44" s="20"/>
      <c r="E44" s="20"/>
    </row>
    <row r="45" spans="1:5" s="18" customFormat="1" ht="19.5" customHeight="1" x14ac:dyDescent="0.3">
      <c r="A45" s="33"/>
      <c r="B45" s="31"/>
      <c r="C45" s="20"/>
      <c r="D45" s="20"/>
      <c r="E45" s="20"/>
    </row>
    <row r="46" spans="1:5" s="18" customFormat="1" ht="18.75" x14ac:dyDescent="0.3">
      <c r="A46" s="33"/>
      <c r="B46" s="31"/>
      <c r="C46" s="20"/>
      <c r="D46" s="20"/>
      <c r="E46" s="20"/>
    </row>
    <row r="47" spans="1:5" s="18" customFormat="1" ht="18.75" x14ac:dyDescent="0.3">
      <c r="A47" s="33"/>
      <c r="B47" s="31"/>
      <c r="C47" s="19"/>
      <c r="D47" s="19"/>
      <c r="E47" s="19"/>
    </row>
    <row r="48" spans="1:5" s="18" customFormat="1" ht="18.75" x14ac:dyDescent="0.3">
      <c r="A48" s="33"/>
      <c r="B48" s="31"/>
      <c r="C48" s="19"/>
      <c r="D48" s="19"/>
      <c r="E48" s="19"/>
    </row>
    <row r="49" spans="1:5" s="18" customFormat="1" ht="18.75" x14ac:dyDescent="0.3">
      <c r="A49" s="33"/>
      <c r="B49" s="31"/>
      <c r="C49" s="20"/>
      <c r="D49" s="20"/>
      <c r="E49" s="20"/>
    </row>
    <row r="50" spans="1:5" s="18" customFormat="1" ht="18.75" x14ac:dyDescent="0.3">
      <c r="A50" s="33"/>
      <c r="B50" s="31"/>
      <c r="C50" s="21"/>
      <c r="D50" s="21"/>
      <c r="E50" s="21"/>
    </row>
    <row r="51" spans="1:5" s="18" customFormat="1" ht="18.75" x14ac:dyDescent="0.3">
      <c r="A51" s="33"/>
      <c r="B51" s="31"/>
      <c r="C51" s="20"/>
      <c r="D51" s="20"/>
      <c r="E51" s="20"/>
    </row>
    <row r="52" spans="1:5" s="18" customFormat="1" ht="18.75" x14ac:dyDescent="0.3">
      <c r="A52" s="33"/>
      <c r="B52" s="31"/>
      <c r="C52" s="20"/>
      <c r="D52" s="20"/>
      <c r="E52" s="20"/>
    </row>
    <row r="53" spans="1:5" s="18" customFormat="1" ht="18.75" x14ac:dyDescent="0.3">
      <c r="A53" s="33"/>
      <c r="B53" s="31"/>
      <c r="C53" s="20"/>
      <c r="D53" s="20"/>
      <c r="E53" s="20"/>
    </row>
    <row r="54" spans="1:5" s="18" customFormat="1" ht="18.75" x14ac:dyDescent="0.3">
      <c r="A54" s="33"/>
      <c r="B54" s="31"/>
      <c r="C54" s="20"/>
      <c r="D54" s="20"/>
      <c r="E54" s="20"/>
    </row>
    <row r="55" spans="1:5" s="38" customFormat="1" x14ac:dyDescent="0.2">
      <c r="A55" s="35"/>
      <c r="B55" s="36"/>
      <c r="C55" s="37"/>
      <c r="D55" s="37"/>
      <c r="E55" s="37"/>
    </row>
    <row r="56" spans="1:5" s="38" customFormat="1" x14ac:dyDescent="0.2">
      <c r="A56" s="35"/>
      <c r="B56" s="36"/>
      <c r="C56" s="37"/>
      <c r="D56" s="37"/>
      <c r="E56" s="37"/>
    </row>
    <row r="57" spans="1:5" s="15" customFormat="1" x14ac:dyDescent="0.2">
      <c r="A57" s="32"/>
      <c r="B57" s="29"/>
      <c r="C57" s="37"/>
      <c r="D57" s="37"/>
      <c r="E57" s="37"/>
    </row>
    <row r="58" spans="1:5" s="15" customFormat="1" x14ac:dyDescent="0.2">
      <c r="A58" s="32"/>
      <c r="B58" s="29"/>
      <c r="C58" s="37"/>
      <c r="D58" s="37"/>
      <c r="E58" s="37"/>
    </row>
    <row r="59" spans="1:5" s="15" customFormat="1" x14ac:dyDescent="0.2">
      <c r="A59" s="32"/>
      <c r="B59" s="29"/>
      <c r="C59" s="37"/>
      <c r="D59" s="37"/>
      <c r="E59" s="37"/>
    </row>
    <row r="60" spans="1:5" s="15" customFormat="1" x14ac:dyDescent="0.2">
      <c r="A60" s="32"/>
      <c r="B60" s="29"/>
      <c r="C60" s="37"/>
      <c r="D60" s="37"/>
      <c r="E60" s="37"/>
    </row>
    <row r="61" spans="1:5" s="15" customFormat="1" x14ac:dyDescent="0.2">
      <c r="A61" s="32"/>
      <c r="B61" s="29"/>
      <c r="C61" s="37"/>
      <c r="D61" s="37"/>
      <c r="E61" s="37"/>
    </row>
    <row r="62" spans="1:5" s="15" customFormat="1" x14ac:dyDescent="0.2">
      <c r="A62" s="32"/>
      <c r="B62" s="29"/>
      <c r="C62" s="37"/>
      <c r="D62" s="37"/>
      <c r="E62" s="37"/>
    </row>
    <row r="63" spans="1:5" s="15" customFormat="1" x14ac:dyDescent="0.2">
      <c r="A63" s="32"/>
      <c r="B63" s="29"/>
      <c r="C63" s="37"/>
      <c r="D63" s="37"/>
      <c r="E63" s="37"/>
    </row>
    <row r="64" spans="1:5" s="15" customFormat="1" x14ac:dyDescent="0.2">
      <c r="A64" s="32"/>
      <c r="B64" s="29"/>
      <c r="C64" s="37"/>
      <c r="D64" s="37"/>
      <c r="E64" s="37"/>
    </row>
    <row r="65" spans="1:5" s="15" customFormat="1" x14ac:dyDescent="0.2">
      <c r="A65" s="32"/>
      <c r="B65" s="29"/>
      <c r="C65" s="37"/>
      <c r="D65" s="37"/>
      <c r="E65" s="37"/>
    </row>
    <row r="66" spans="1:5" s="15" customFormat="1" x14ac:dyDescent="0.2">
      <c r="A66" s="32"/>
      <c r="B66" s="29"/>
      <c r="C66" s="37"/>
      <c r="D66" s="37"/>
      <c r="E66" s="37"/>
    </row>
    <row r="67" spans="1:5" s="15" customFormat="1" x14ac:dyDescent="0.2">
      <c r="A67" s="32"/>
      <c r="B67" s="29"/>
      <c r="C67" s="37"/>
      <c r="D67" s="37"/>
      <c r="E67" s="37"/>
    </row>
    <row r="68" spans="1:5" s="15" customFormat="1" x14ac:dyDescent="0.2">
      <c r="A68" s="32"/>
      <c r="B68" s="29"/>
      <c r="C68" s="37"/>
      <c r="D68" s="37"/>
      <c r="E68" s="37"/>
    </row>
    <row r="69" spans="1:5" s="15" customFormat="1" x14ac:dyDescent="0.2">
      <c r="A69" s="32"/>
      <c r="B69" s="29"/>
      <c r="C69" s="37"/>
      <c r="D69" s="37"/>
      <c r="E69" s="37"/>
    </row>
    <row r="70" spans="1:5" s="15" customFormat="1" x14ac:dyDescent="0.2">
      <c r="A70" s="32"/>
      <c r="B70" s="29"/>
      <c r="C70" s="37"/>
      <c r="D70" s="37"/>
      <c r="E70" s="37"/>
    </row>
    <row r="71" spans="1:5" s="15" customFormat="1" x14ac:dyDescent="0.2">
      <c r="A71" s="32"/>
      <c r="B71" s="29"/>
      <c r="C71" s="37"/>
      <c r="D71" s="37"/>
      <c r="E71" s="37"/>
    </row>
    <row r="72" spans="1:5" s="15" customFormat="1" x14ac:dyDescent="0.2">
      <c r="A72" s="32"/>
      <c r="B72" s="29"/>
      <c r="C72" s="37"/>
      <c r="D72" s="37"/>
      <c r="E72" s="37"/>
    </row>
    <row r="73" spans="1:5" s="15" customFormat="1" x14ac:dyDescent="0.2">
      <c r="A73" s="32"/>
      <c r="B73" s="29"/>
      <c r="C73" s="37"/>
      <c r="D73" s="37"/>
      <c r="E73" s="37"/>
    </row>
    <row r="74" spans="1:5" s="15" customFormat="1" x14ac:dyDescent="0.2">
      <c r="A74" s="32"/>
      <c r="B74" s="29"/>
      <c r="C74" s="37"/>
      <c r="D74" s="37"/>
      <c r="E74" s="37"/>
    </row>
    <row r="75" spans="1:5" s="15" customFormat="1" x14ac:dyDescent="0.2">
      <c r="A75" s="32"/>
      <c r="B75" s="29"/>
      <c r="C75" s="37"/>
      <c r="D75" s="37"/>
      <c r="E75" s="37"/>
    </row>
    <row r="76" spans="1:5" s="15" customFormat="1" x14ac:dyDescent="0.2">
      <c r="A76" s="32"/>
      <c r="B76" s="29"/>
      <c r="C76" s="37"/>
      <c r="D76" s="37"/>
      <c r="E76" s="37"/>
    </row>
    <row r="77" spans="1:5" s="15" customFormat="1" x14ac:dyDescent="0.2">
      <c r="A77" s="32"/>
      <c r="B77" s="29"/>
      <c r="C77" s="37"/>
      <c r="D77" s="37"/>
      <c r="E77" s="37"/>
    </row>
    <row r="78" spans="1:5" s="15" customFormat="1" x14ac:dyDescent="0.2">
      <c r="A78" s="32"/>
      <c r="B78" s="29"/>
      <c r="C78" s="37"/>
      <c r="D78" s="37"/>
      <c r="E78" s="37"/>
    </row>
    <row r="79" spans="1:5" s="15" customFormat="1" x14ac:dyDescent="0.2">
      <c r="A79" s="32"/>
      <c r="B79" s="29"/>
      <c r="C79" s="37"/>
      <c r="D79" s="37"/>
      <c r="E79" s="37"/>
    </row>
    <row r="80" spans="1:5" s="15" customFormat="1" x14ac:dyDescent="0.2">
      <c r="A80" s="32"/>
      <c r="B80" s="29"/>
      <c r="C80" s="37"/>
      <c r="D80" s="37"/>
      <c r="E80" s="37"/>
    </row>
    <row r="81" spans="1:5" s="15" customFormat="1" x14ac:dyDescent="0.2">
      <c r="A81" s="32"/>
      <c r="B81" s="29"/>
      <c r="C81" s="37"/>
      <c r="D81" s="37"/>
      <c r="E81" s="37"/>
    </row>
  </sheetData>
  <mergeCells count="6">
    <mergeCell ref="A7:E7"/>
    <mergeCell ref="A8:E8"/>
    <mergeCell ref="C1:E1"/>
    <mergeCell ref="C2:E2"/>
    <mergeCell ref="C3:E3"/>
    <mergeCell ref="C4:E4"/>
  </mergeCells>
  <phoneticPr fontId="0" type="noConversion"/>
  <pageMargins left="1.1811023622047245" right="0.39370078740157483" top="0.47244094488188981" bottom="0.19685039370078741" header="0.51181102362204722" footer="0.19685039370078741"/>
  <pageSetup paperSize="9" scale="50" fitToHeight="2" orientation="portrait" r:id="rId1"/>
  <headerFooter differentFirst="1" alignWithMargins="0">
    <oddHeader>&amp;C&amp;"Times New Roman,обычный"&amp;12&amp;P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Екатерина</cp:lastModifiedBy>
  <cp:lastPrinted>2024-11-30T07:59:37Z</cp:lastPrinted>
  <dcterms:created xsi:type="dcterms:W3CDTF">1996-10-08T23:32:33Z</dcterms:created>
  <dcterms:modified xsi:type="dcterms:W3CDTF">2024-11-30T08:16:21Z</dcterms:modified>
</cp:coreProperties>
</file>