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eeva_ka\Desktop\Мои документы\Отчет ежемесячный\Отчет 2025\"/>
    </mc:Choice>
  </mc:AlternateContent>
  <bookViews>
    <workbookView xWindow="0" yWindow="0" windowWidth="21570" windowHeight="9705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52511" refMode="R1C1"/>
</workbook>
</file>

<file path=xl/calcChain.xml><?xml version="1.0" encoding="utf-8"?>
<calcChain xmlns="http://schemas.openxmlformats.org/spreadsheetml/2006/main">
  <c r="E8" i="3" l="1"/>
  <c r="AA8" i="3" l="1"/>
  <c r="N8" i="3"/>
  <c r="K8" i="3"/>
  <c r="W8" i="3" l="1"/>
  <c r="V8" i="3"/>
  <c r="U8" i="3" l="1"/>
  <c r="C8" i="3"/>
  <c r="F8" i="3" l="1"/>
  <c r="Y8" i="3" l="1"/>
  <c r="O8" i="3"/>
  <c r="M8" i="3"/>
  <c r="L8" i="3" l="1"/>
  <c r="R8" i="3"/>
  <c r="T8" i="3"/>
  <c r="Z8" i="3" l="1"/>
  <c r="S8" i="3"/>
  <c r="J8" i="3"/>
  <c r="X8" i="3"/>
  <c r="Q8" i="3" l="1"/>
  <c r="P8" i="3"/>
  <c r="D8" i="3"/>
  <c r="B8" i="3"/>
  <c r="I8" i="3" l="1"/>
  <c r="H8" i="3"/>
  <c r="G8" i="3"/>
  <c r="AB8" i="3" l="1"/>
</calcChain>
</file>

<file path=xl/sharedStrings.xml><?xml version="1.0" encoding="utf-8"?>
<sst xmlns="http://schemas.openxmlformats.org/spreadsheetml/2006/main" count="63" uniqueCount="59">
  <si>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</si>
  <si>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</si>
  <si>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</si>
  <si>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</si>
  <si>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</si>
  <si>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</si>
  <si>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</si>
  <si>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</si>
  <si>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</si>
  <si>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</si>
  <si>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</si>
  <si>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</si>
  <si>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</si>
  <si>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</si>
  <si>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</si>
  <si>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</si>
  <si>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Губкинский городской округ</t>
  </si>
  <si>
    <t>Государство, общество, политика</t>
  </si>
  <si>
    <t>Социальная сфера</t>
  </si>
  <si>
    <t>Жилищно-коммунальная сфера</t>
  </si>
  <si>
    <t>Вопросы</t>
  </si>
  <si>
    <t>Всего</t>
  </si>
  <si>
    <t>кол-во вопросов</t>
  </si>
  <si>
    <t>взято на контроль</t>
  </si>
  <si>
    <t>направлено на рассмотрение  в иные органы(всего):</t>
  </si>
  <si>
    <t>Социальное обеспечение и социальное страхование</t>
  </si>
  <si>
    <t>Строительство и реконструкция дорог</t>
  </si>
  <si>
    <t>Коммунальное хозяйство</t>
  </si>
  <si>
    <t>Жилище</t>
  </si>
  <si>
    <t>Здравоохранение. Физическая культура и спорт. Туризм</t>
  </si>
  <si>
    <t>Основы государственного управления</t>
  </si>
  <si>
    <t>Конституционный строй</t>
  </si>
  <si>
    <t>доля вопросов данной тематики в общем кол-ве вопросов</t>
  </si>
  <si>
    <t>Комплексное благоустройство</t>
  </si>
  <si>
    <t>Благоустройство и ремонт подъездных дорог, в том числе тротуаров</t>
  </si>
  <si>
    <t>Уличное освещение</t>
  </si>
  <si>
    <t>Оборона</t>
  </si>
  <si>
    <t>Перебои в водоснабжении</t>
  </si>
  <si>
    <t>Образование земельных участков (образование, раздел, выдел, объединение земельных участков). Возникновение прав на землю</t>
  </si>
  <si>
    <t>Отлов животных</t>
  </si>
  <si>
    <t>Семья</t>
  </si>
  <si>
    <t>Оборона, безопасность, законность</t>
  </si>
  <si>
    <t>Образование. Наука. Культура</t>
  </si>
  <si>
    <t>Защита прав на землю и рассмотрение земельных споров</t>
  </si>
  <si>
    <t>Перебои в электроснабжении</t>
  </si>
  <si>
    <t>Безопасность общества</t>
  </si>
  <si>
    <t>Природные ресурсы и охрана окружающей природной среды</t>
  </si>
  <si>
    <t>Поступило обращений                    в орган за отчетный месяц 2025 года</t>
  </si>
  <si>
    <t>Результаты рассмотрения обращений  за отчетный месяц 2025 года</t>
  </si>
  <si>
    <t>Вопросы частного домовладения</t>
  </si>
  <si>
    <t>Строительство объектов социальной сферы (науки, культуры, спорта, народного образования, здравоохранения, торговли)</t>
  </si>
  <si>
    <t>Организация условий и мест для детского отдыха и досуга (детских и спортивных площадок)</t>
  </si>
  <si>
    <t>Перебои в водоотведении и канализовании</t>
  </si>
  <si>
    <t>Количество обращений, поступивших в  администрацию Губкинского городского округа за апрель 2025 год</t>
  </si>
  <si>
    <t>Количество обращений, поступивших в администрацию Губкинского городского округа за апрель 2025 года с распределением по  муниципальным районам (городским округам)</t>
  </si>
  <si>
    <t>Количество вопросов, поступивших в администрацию Губкинского городского округа за апрель 2025 года, с распределением по тематическим разделам</t>
  </si>
  <si>
    <t>Труд и занятость населения</t>
  </si>
  <si>
    <t>Хозяйственная деятельность (с/х; транспорт; промышленность; строительство; торговля)</t>
  </si>
  <si>
    <t>Экономика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</si>
</sst>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wrapText="1"/>
    </xf>
    <xf numFmtId="0" fontId="8" fillId="0" borderId="12" xfId="0" applyFont="1" applyBorder="1"/>
    <xf numFmtId="0" fontId="9" fillId="0" borderId="12" xfId="0" applyFont="1" applyBorder="1"/>
    <xf numFmtId="0" fontId="3" fillId="0" borderId="12" xfId="0" applyFont="1" applyBorder="1"/>
    <xf numFmtId="0" fontId="3" fillId="0" borderId="12" xfId="0" applyFont="1" applyBorder="1" applyAlignment="1">
      <alignment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horizontal="center" vertical="center"/>
    </xf>
    <xf numFmtId="0" fontId="11" fillId="0" borderId="0" xfId="0" applyFont="1"/>
    <xf numFmtId="10" fontId="7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5" xfId="0" applyFont="1" applyBorder="1" applyAlignment="1">
      <alignment horizontal="center" vertical="center" textRotation="90" wrapText="1" readingOrder="1"/>
    </xf>
    <xf numFmtId="0" fontId="0" fillId="0" borderId="0" xfId="0"/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0" xfId="0"/>
    <xf numFmtId="0" fontId="5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zoomScale="120" zoomScaleNormal="120" workbookViewId="0">
      <selection activeCell="F20" sqref="F20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3" t="s">
        <v>53</v>
      </c>
      <c r="B1" s="33"/>
      <c r="C1" s="33"/>
    </row>
    <row r="2" spans="1:3" ht="23.25" customHeight="1" thickBot="1" x14ac:dyDescent="0.3">
      <c r="A2" s="33"/>
      <c r="B2" s="33"/>
      <c r="C2" s="33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s="2" customFormat="1" ht="31.5" customHeight="1" thickTop="1" thickBot="1" x14ac:dyDescent="0.35">
      <c r="A6" s="35" t="s">
        <v>14</v>
      </c>
      <c r="B6" s="36"/>
      <c r="C6" s="18">
        <v>113</v>
      </c>
    </row>
    <row r="7" spans="1:3" s="2" customFormat="1" ht="22.5" customHeight="1" thickTop="1" thickBot="1" x14ac:dyDescent="0.35">
      <c r="A7" s="37" t="s">
        <v>47</v>
      </c>
      <c r="B7" s="12" t="s">
        <v>7</v>
      </c>
      <c r="C7" s="18">
        <v>67</v>
      </c>
    </row>
    <row r="8" spans="1:3" s="2" customFormat="1" ht="23.25" customHeight="1" thickTop="1" thickBot="1" x14ac:dyDescent="0.35">
      <c r="A8" s="38"/>
      <c r="B8" s="13" t="s">
        <v>8</v>
      </c>
      <c r="C8" s="18">
        <v>28</v>
      </c>
    </row>
    <row r="9" spans="1:3" s="2" customFormat="1" ht="37.5" customHeight="1" thickTop="1" thickBot="1" x14ac:dyDescent="0.35">
      <c r="A9" s="38"/>
      <c r="B9" s="13" t="s">
        <v>9</v>
      </c>
      <c r="C9" s="18">
        <v>22</v>
      </c>
    </row>
    <row r="10" spans="1:3" s="2" customFormat="1" ht="21" customHeight="1" thickTop="1" thickBot="1" x14ac:dyDescent="0.35">
      <c r="A10" s="38"/>
      <c r="B10" s="13" t="s">
        <v>10</v>
      </c>
      <c r="C10" s="18">
        <v>17</v>
      </c>
    </row>
    <row r="11" spans="1:3" s="2" customFormat="1" ht="20.25" thickTop="1" thickBot="1" x14ac:dyDescent="0.35">
      <c r="A11" s="38"/>
      <c r="B11" s="14" t="s">
        <v>11</v>
      </c>
      <c r="C11" s="18">
        <v>68</v>
      </c>
    </row>
    <row r="12" spans="1:3" s="2" customFormat="1" ht="20.25" thickTop="1" thickBot="1" x14ac:dyDescent="0.35">
      <c r="A12" s="38"/>
      <c r="B12" s="14" t="s">
        <v>12</v>
      </c>
      <c r="C12" s="18">
        <v>0</v>
      </c>
    </row>
    <row r="13" spans="1:3" s="2" customFormat="1" ht="20.25" thickTop="1" thickBot="1" x14ac:dyDescent="0.35">
      <c r="A13" s="38"/>
      <c r="B13" s="14" t="s">
        <v>13</v>
      </c>
      <c r="C13" s="18">
        <v>0</v>
      </c>
    </row>
    <row r="14" spans="1:3" s="3" customFormat="1" ht="20.25" thickTop="1" thickBot="1" x14ac:dyDescent="0.35">
      <c r="A14" s="38"/>
      <c r="B14" s="15" t="s">
        <v>5</v>
      </c>
      <c r="C14" s="18">
        <v>18</v>
      </c>
    </row>
    <row r="15" spans="1:3" s="2" customFormat="1" ht="20.25" thickTop="1" thickBot="1" x14ac:dyDescent="0.35">
      <c r="A15" s="38"/>
      <c r="B15" s="15" t="s">
        <v>6</v>
      </c>
      <c r="C15" s="18">
        <v>49</v>
      </c>
    </row>
    <row r="16" spans="1:3" s="2" customFormat="1" ht="20.25" thickTop="1" thickBot="1" x14ac:dyDescent="0.35">
      <c r="A16" s="38"/>
      <c r="B16" s="16" t="s">
        <v>23</v>
      </c>
      <c r="C16" s="18">
        <v>0</v>
      </c>
    </row>
    <row r="17" spans="1:3" s="2" customFormat="1" ht="41.25" customHeight="1" thickTop="1" thickBot="1" x14ac:dyDescent="0.35">
      <c r="A17" s="39"/>
      <c r="B17" s="17" t="s">
        <v>24</v>
      </c>
      <c r="C17" s="20">
        <v>0</v>
      </c>
    </row>
    <row r="18" spans="1:3" s="2" customFormat="1" ht="28.5" customHeight="1" thickTop="1" thickBot="1" x14ac:dyDescent="0.35">
      <c r="A18" s="34" t="s">
        <v>48</v>
      </c>
      <c r="B18" s="19" t="s">
        <v>1</v>
      </c>
      <c r="C18" s="18">
        <v>46</v>
      </c>
    </row>
    <row r="19" spans="1:3" s="2" customFormat="1" ht="20.25" customHeight="1" thickTop="1" thickBot="1" x14ac:dyDescent="0.35">
      <c r="A19" s="34"/>
      <c r="B19" s="16" t="s">
        <v>2</v>
      </c>
      <c r="C19" s="18">
        <v>25</v>
      </c>
    </row>
    <row r="20" spans="1:3" s="2" customFormat="1" ht="24" customHeight="1" thickTop="1" thickBot="1" x14ac:dyDescent="0.35">
      <c r="A20" s="34"/>
      <c r="B20" s="16" t="s">
        <v>3</v>
      </c>
      <c r="C20" s="18">
        <v>62</v>
      </c>
    </row>
    <row r="21" spans="1:3" s="2" customFormat="1" ht="23.25" customHeight="1" thickTop="1" thickBot="1" x14ac:dyDescent="0.35">
      <c r="A21" s="34"/>
      <c r="B21" s="16" t="s">
        <v>4</v>
      </c>
      <c r="C21" s="18">
        <v>1</v>
      </c>
    </row>
    <row r="22" spans="1:3" ht="15.75" thickTop="1" x14ac:dyDescent="0.25"/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sqref="A1:B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3" t="s">
        <v>54</v>
      </c>
      <c r="B1" s="33"/>
    </row>
    <row r="3" spans="1:2" ht="46.5" customHeight="1" x14ac:dyDescent="0.25">
      <c r="A3" s="4" t="s">
        <v>15</v>
      </c>
      <c r="B3" s="4" t="s">
        <v>0</v>
      </c>
    </row>
    <row r="4" spans="1:2" ht="38.25" customHeight="1" x14ac:dyDescent="0.3">
      <c r="A4" s="5" t="s">
        <v>16</v>
      </c>
      <c r="B4" s="1">
        <v>0</v>
      </c>
    </row>
    <row r="5" spans="1:2" ht="18.75" x14ac:dyDescent="0.3">
      <c r="A5" s="2"/>
      <c r="B5" s="2"/>
    </row>
    <row r="9" spans="1:2" ht="21" x14ac:dyDescent="0.35">
      <c r="A9" s="2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opLeftCell="A4" zoomScale="90" zoomScaleNormal="90" workbookViewId="0">
      <selection activeCell="AE6" sqref="AE6"/>
    </sheetView>
  </sheetViews>
  <sheetFormatPr defaultRowHeight="15" x14ac:dyDescent="0.25"/>
  <cols>
    <col min="1" max="1" width="17.85546875" customWidth="1"/>
    <col min="2" max="2" width="8.28515625" customWidth="1"/>
    <col min="3" max="3" width="8.28515625" style="28" customWidth="1"/>
    <col min="4" max="4" width="8.140625" customWidth="1"/>
    <col min="5" max="5" width="8.140625" style="32" customWidth="1"/>
    <col min="6" max="6" width="8.7109375" style="27" customWidth="1"/>
    <col min="7" max="7" width="9.5703125" customWidth="1"/>
    <col min="8" max="8" width="8.7109375" customWidth="1"/>
    <col min="9" max="9" width="10" customWidth="1"/>
    <col min="10" max="10" width="8.7109375" customWidth="1"/>
    <col min="11" max="11" width="9.42578125" style="31" customWidth="1"/>
    <col min="12" max="12" width="8.7109375" style="26" customWidth="1"/>
    <col min="13" max="13" width="9.42578125" style="26" customWidth="1"/>
    <col min="14" max="14" width="8.7109375" style="31" customWidth="1"/>
    <col min="15" max="15" width="9" customWidth="1"/>
    <col min="16" max="16" width="8.85546875" customWidth="1"/>
    <col min="17" max="17" width="9.7109375" customWidth="1"/>
    <col min="18" max="18" width="8.7109375" style="25" customWidth="1"/>
    <col min="19" max="19" width="8.5703125" customWidth="1"/>
    <col min="20" max="20" width="8.85546875" style="25" customWidth="1"/>
    <col min="21" max="21" width="8.7109375" style="28" customWidth="1"/>
    <col min="22" max="22" width="9.85546875" customWidth="1"/>
    <col min="23" max="23" width="8.7109375" style="29" customWidth="1"/>
    <col min="24" max="24" width="8.7109375" customWidth="1"/>
    <col min="25" max="25" width="8.7109375" style="26" customWidth="1"/>
    <col min="26" max="26" width="8.7109375" customWidth="1"/>
    <col min="27" max="27" width="9.42578125" style="31" customWidth="1"/>
    <col min="28" max="28" width="11.140625" customWidth="1"/>
  </cols>
  <sheetData>
    <row r="1" spans="1:28" s="2" customFormat="1" ht="36.75" customHeight="1" x14ac:dyDescent="0.3">
      <c r="A1" s="33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8" s="6" customFormat="1" ht="18.75" x14ac:dyDescent="0.3"/>
    <row r="3" spans="1:28" s="8" customFormat="1" ht="20.25" customHeight="1" x14ac:dyDescent="0.3">
      <c r="A3" s="7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43" t="s">
        <v>21</v>
      </c>
    </row>
    <row r="4" spans="1:28" s="8" customFormat="1" ht="50.25" customHeight="1" x14ac:dyDescent="0.3">
      <c r="A4" s="7"/>
      <c r="B4" s="53" t="s">
        <v>17</v>
      </c>
      <c r="C4" s="54"/>
      <c r="D4" s="46" t="s">
        <v>18</v>
      </c>
      <c r="E4" s="40"/>
      <c r="F4" s="40"/>
      <c r="G4" s="40"/>
      <c r="H4" s="47"/>
      <c r="I4" s="48" t="s">
        <v>58</v>
      </c>
      <c r="J4" s="48"/>
      <c r="K4" s="48"/>
      <c r="L4" s="48"/>
      <c r="M4" s="48"/>
      <c r="N4" s="48"/>
      <c r="O4" s="48"/>
      <c r="P4" s="48"/>
      <c r="Q4" s="48"/>
      <c r="R4" s="48"/>
      <c r="S4" s="48"/>
      <c r="T4" s="40" t="s">
        <v>41</v>
      </c>
      <c r="U4" s="40"/>
      <c r="V4" s="48" t="s">
        <v>19</v>
      </c>
      <c r="W4" s="48"/>
      <c r="X4" s="48"/>
      <c r="Y4" s="48"/>
      <c r="Z4" s="48"/>
      <c r="AA4" s="48"/>
      <c r="AB4" s="44"/>
    </row>
    <row r="5" spans="1:28" s="10" customFormat="1" ht="18.75" x14ac:dyDescent="0.3">
      <c r="A5" s="9"/>
      <c r="B5" s="50" t="s">
        <v>20</v>
      </c>
      <c r="C5" s="50"/>
      <c r="D5" s="49" t="s">
        <v>20</v>
      </c>
      <c r="E5" s="50"/>
      <c r="F5" s="50"/>
      <c r="G5" s="50"/>
      <c r="H5" s="51"/>
      <c r="I5" s="41" t="s">
        <v>20</v>
      </c>
      <c r="J5" s="41"/>
      <c r="K5" s="41"/>
      <c r="L5" s="41"/>
      <c r="M5" s="41"/>
      <c r="N5" s="41"/>
      <c r="O5" s="41"/>
      <c r="P5" s="41"/>
      <c r="Q5" s="41"/>
      <c r="R5" s="41"/>
      <c r="S5" s="41"/>
      <c r="T5" s="50" t="s">
        <v>20</v>
      </c>
      <c r="U5" s="50"/>
      <c r="V5" s="41" t="s">
        <v>20</v>
      </c>
      <c r="W5" s="41"/>
      <c r="X5" s="41"/>
      <c r="Y5" s="41"/>
      <c r="Z5" s="41"/>
      <c r="AA5" s="41"/>
      <c r="AB5" s="45"/>
    </row>
    <row r="6" spans="1:28" s="10" customFormat="1" ht="409.5" customHeight="1" x14ac:dyDescent="0.3">
      <c r="A6" s="9"/>
      <c r="B6" s="21" t="s">
        <v>31</v>
      </c>
      <c r="C6" s="21" t="s">
        <v>30</v>
      </c>
      <c r="D6" s="21" t="s">
        <v>40</v>
      </c>
      <c r="E6" s="21" t="s">
        <v>56</v>
      </c>
      <c r="F6" s="21" t="s">
        <v>25</v>
      </c>
      <c r="G6" s="21" t="s">
        <v>42</v>
      </c>
      <c r="H6" s="21" t="s">
        <v>29</v>
      </c>
      <c r="I6" s="21" t="s">
        <v>57</v>
      </c>
      <c r="J6" s="21" t="s">
        <v>26</v>
      </c>
      <c r="K6" s="21" t="s">
        <v>50</v>
      </c>
      <c r="L6" s="21" t="s">
        <v>33</v>
      </c>
      <c r="M6" s="21" t="s">
        <v>35</v>
      </c>
      <c r="N6" s="21" t="s">
        <v>51</v>
      </c>
      <c r="O6" s="21" t="s">
        <v>34</v>
      </c>
      <c r="P6" s="21" t="s">
        <v>46</v>
      </c>
      <c r="Q6" s="21" t="s">
        <v>38</v>
      </c>
      <c r="R6" s="21" t="s">
        <v>43</v>
      </c>
      <c r="S6" s="21" t="s">
        <v>39</v>
      </c>
      <c r="T6" s="21" t="s">
        <v>36</v>
      </c>
      <c r="U6" s="21" t="s">
        <v>45</v>
      </c>
      <c r="V6" s="21" t="s">
        <v>28</v>
      </c>
      <c r="W6" s="21" t="s">
        <v>49</v>
      </c>
      <c r="X6" s="21" t="s">
        <v>27</v>
      </c>
      <c r="Y6" s="21" t="s">
        <v>44</v>
      </c>
      <c r="Z6" s="21" t="s">
        <v>37</v>
      </c>
      <c r="AA6" s="30" t="s">
        <v>52</v>
      </c>
      <c r="AB6" s="9"/>
    </row>
    <row r="7" spans="1:28" s="10" customFormat="1" ht="37.5" x14ac:dyDescent="0.3">
      <c r="A7" s="11" t="s">
        <v>22</v>
      </c>
      <c r="B7" s="22">
        <v>1</v>
      </c>
      <c r="C7" s="22">
        <v>5</v>
      </c>
      <c r="D7" s="22">
        <v>2</v>
      </c>
      <c r="E7" s="22">
        <v>1</v>
      </c>
      <c r="F7" s="22">
        <v>5</v>
      </c>
      <c r="G7" s="22">
        <v>13</v>
      </c>
      <c r="H7" s="22">
        <v>2</v>
      </c>
      <c r="I7" s="22">
        <v>15</v>
      </c>
      <c r="J7" s="22">
        <v>3</v>
      </c>
      <c r="K7" s="22">
        <v>2</v>
      </c>
      <c r="L7" s="22">
        <v>7</v>
      </c>
      <c r="M7" s="22">
        <v>4</v>
      </c>
      <c r="N7" s="22">
        <v>1</v>
      </c>
      <c r="O7" s="22">
        <v>3</v>
      </c>
      <c r="P7" s="22">
        <v>5</v>
      </c>
      <c r="Q7" s="22">
        <v>4</v>
      </c>
      <c r="R7" s="22">
        <v>4</v>
      </c>
      <c r="S7" s="22">
        <v>3</v>
      </c>
      <c r="T7" s="22">
        <v>10</v>
      </c>
      <c r="U7" s="22">
        <v>2</v>
      </c>
      <c r="V7" s="22">
        <v>12</v>
      </c>
      <c r="W7" s="22">
        <v>3</v>
      </c>
      <c r="X7" s="22">
        <v>7</v>
      </c>
      <c r="Y7" s="22">
        <v>1</v>
      </c>
      <c r="Z7" s="22">
        <v>1</v>
      </c>
      <c r="AA7" s="22">
        <v>1</v>
      </c>
      <c r="AB7" s="22">
        <v>117</v>
      </c>
    </row>
    <row r="8" spans="1:28" s="10" customFormat="1" ht="112.5" x14ac:dyDescent="0.3">
      <c r="A8" s="11" t="s">
        <v>32</v>
      </c>
      <c r="B8" s="24">
        <f>(B7/AB7)*100%</f>
        <v>8.5470085470085479E-3</v>
      </c>
      <c r="C8" s="24">
        <f>(C7/AB7)*100%</f>
        <v>4.2735042735042736E-2</v>
      </c>
      <c r="D8" s="24">
        <f>(D7/AB7)*100%</f>
        <v>1.7094017094017096E-2</v>
      </c>
      <c r="E8" s="24">
        <f>(E7/AB7)*100%</f>
        <v>8.5470085470085479E-3</v>
      </c>
      <c r="F8" s="24">
        <f>(F7/AB7)*100%</f>
        <v>4.2735042735042736E-2</v>
      </c>
      <c r="G8" s="24">
        <f>(G7/AB7)*100%</f>
        <v>0.1111111111111111</v>
      </c>
      <c r="H8" s="24">
        <f>(H7/AB7)*100%</f>
        <v>1.7094017094017096E-2</v>
      </c>
      <c r="I8" s="24">
        <f>(I7/AB7)*100%</f>
        <v>0.12820512820512819</v>
      </c>
      <c r="J8" s="24">
        <f>(J7/AB7)*100%</f>
        <v>2.564102564102564E-2</v>
      </c>
      <c r="K8" s="24">
        <f>(K7/AB7)*100%</f>
        <v>1.7094017094017096E-2</v>
      </c>
      <c r="L8" s="24">
        <f>(L7/AB7)*100%</f>
        <v>5.9829059829059832E-2</v>
      </c>
      <c r="M8" s="24">
        <f>(M7/AB7)*100%</f>
        <v>3.4188034188034191E-2</v>
      </c>
      <c r="N8" s="24">
        <f>(N7/AB7)*100%</f>
        <v>8.5470085470085479E-3</v>
      </c>
      <c r="O8" s="24">
        <f>(O7/AB7)*100%</f>
        <v>2.564102564102564E-2</v>
      </c>
      <c r="P8" s="24">
        <f>(P7/AB7)*100%</f>
        <v>4.2735042735042736E-2</v>
      </c>
      <c r="Q8" s="24">
        <f>(Q7/AB7)*100%</f>
        <v>3.4188034188034191E-2</v>
      </c>
      <c r="R8" s="24">
        <f>(R7/AB7)*100%</f>
        <v>3.4188034188034191E-2</v>
      </c>
      <c r="S8" s="24">
        <f>(S7/AB7)*100%</f>
        <v>2.564102564102564E-2</v>
      </c>
      <c r="T8" s="24">
        <f>(T7/AB7)*100%</f>
        <v>8.5470085470085472E-2</v>
      </c>
      <c r="U8" s="24">
        <f>(U7/AB7)*100%</f>
        <v>1.7094017094017096E-2</v>
      </c>
      <c r="V8" s="24">
        <f>(V7/AB7)*100%</f>
        <v>0.10256410256410256</v>
      </c>
      <c r="W8" s="24">
        <f>(W7/AB7)*100%</f>
        <v>2.564102564102564E-2</v>
      </c>
      <c r="X8" s="24">
        <f>(X7/AB7)*100%</f>
        <v>5.9829059829059832E-2</v>
      </c>
      <c r="Y8" s="24">
        <f>(Y7/AB7)*100%</f>
        <v>8.5470085470085479E-3</v>
      </c>
      <c r="Z8" s="24">
        <f>(Z7/AB7)*100%</f>
        <v>8.5470085470085479E-3</v>
      </c>
      <c r="AA8" s="24">
        <f>(AA7/AB7)*100%</f>
        <v>8.5470085470085479E-3</v>
      </c>
      <c r="AB8" s="24">
        <f>SUM(B8:AA8)</f>
        <v>1</v>
      </c>
    </row>
  </sheetData>
  <mergeCells count="13">
    <mergeCell ref="T4:U4"/>
    <mergeCell ref="V5:AA5"/>
    <mergeCell ref="A1:AB1"/>
    <mergeCell ref="AB3:AB5"/>
    <mergeCell ref="D4:H4"/>
    <mergeCell ref="I4:S4"/>
    <mergeCell ref="V4:AA4"/>
    <mergeCell ref="D5:H5"/>
    <mergeCell ref="I5:S5"/>
    <mergeCell ref="B5:C5"/>
    <mergeCell ref="T5:U5"/>
    <mergeCell ref="B3:AA3"/>
    <mergeCell ref="B4:C4"/>
  </mergeCells>
  <pageMargins left="0.31496062992125984" right="0.31496062992125984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Карина Сергеева</cp:lastModifiedBy>
  <cp:lastPrinted>2025-05-05T09:37:57Z</cp:lastPrinted>
  <dcterms:created xsi:type="dcterms:W3CDTF">2019-08-12T15:56:07Z</dcterms:created>
  <dcterms:modified xsi:type="dcterms:W3CDTF">2025-05-05T09:38:12Z</dcterms:modified>
</cp:coreProperties>
</file>